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E:\WORK DONE\TECH SOLUTIONS\files\"/>
    </mc:Choice>
  </mc:AlternateContent>
  <xr:revisionPtr revIDLastSave="0" documentId="13_ncr:1_{00A9BDD7-7C94-4656-A5F7-709BD1439B21}" xr6:coauthVersionLast="47" xr6:coauthVersionMax="47" xr10:uidLastSave="{00000000-0000-0000-0000-000000000000}"/>
  <workbookProtection workbookAlgorithmName="SHA-512" workbookHashValue="ruHSFrGmyF7cVs7ZusREqL+5INjyGj+bsZgNGZ0yc3SkQg8wrClsau8Ujlb9zsAHTkN2PpD7jjfurDt6QXAfNQ==" workbookSaltValue="wE7Jxrz6KJ8eUk14G72rMw==" workbookSpinCount="100000" lockStructure="1"/>
  <bookViews>
    <workbookView xWindow="-120" yWindow="-120" windowWidth="20730" windowHeight="11040" firstSheet="1" activeTab="14" xr2:uid="{00000000-000D-0000-FFFF-FFFF00000000}"/>
  </bookViews>
  <sheets>
    <sheet name="SETTINGS" sheetId="17" state="hidden" r:id="rId1"/>
    <sheet name="TEACHER’S REMARKS" sheetId="4" r:id="rId2"/>
    <sheet name="ENGLISH" sheetId="2" r:id="rId3"/>
    <sheet name="MATHS" sheetId="5" r:id="rId4"/>
    <sheet name="SCIENCE" sheetId="6" state="hidden" r:id="rId5"/>
    <sheet name="R M E" sheetId="7" state="hidden" r:id="rId6"/>
    <sheet name="CREATIVE ARTS" sheetId="10" state="hidden" r:id="rId7"/>
    <sheet name="COMPUTING" sheetId="8" state="hidden" r:id="rId8"/>
    <sheet name="GHANAIAN LANGUAGE" sheetId="9" state="hidden" r:id="rId9"/>
    <sheet name="GH HISTORY" sheetId="12" state="hidden" r:id="rId10"/>
    <sheet name="FRENCH" sheetId="11" state="hidden" r:id="rId11"/>
    <sheet name="OUR WORLD OUR PEOPLE" sheetId="13" state="hidden" r:id="rId12"/>
    <sheet name="OVERALL SCORE" sheetId="16" r:id="rId13"/>
    <sheet name="SUMMARY" sheetId="19" r:id="rId14"/>
    <sheet name="REPORT" sheetId="20" r:id="rId15"/>
  </sheets>
  <functionGroups builtInGroupCount="19"/>
  <definedNames>
    <definedName name="_xlnm.Print_Area" localSheetId="14">REPORT!$A$1:$Z$1510</definedName>
  </definedNames>
  <calcPr calcId="191029"/>
  <customWorkbookViews>
    <customWorkbookView name="1" guid="{85F6AEE3-2293-453F-9806-BCD9C6D24720}" maximized="1" xWindow="-8" yWindow="-8" windowWidth="1382" windowHeight="744" activeSheetId="18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59" i="20" l="1"/>
  <c r="V59" i="20"/>
  <c r="I117" i="20"/>
  <c r="V117" i="20"/>
  <c r="I175" i="20"/>
  <c r="V175" i="20"/>
  <c r="I233" i="20"/>
  <c r="V233" i="20"/>
  <c r="I291" i="20"/>
  <c r="V291" i="20"/>
  <c r="I349" i="20"/>
  <c r="V349" i="20"/>
  <c r="I407" i="20"/>
  <c r="V407" i="20"/>
  <c r="I465" i="20"/>
  <c r="V465" i="20"/>
  <c r="I523" i="20"/>
  <c r="V523" i="20"/>
  <c r="I581" i="20"/>
  <c r="V581" i="20"/>
  <c r="I639" i="20"/>
  <c r="V639" i="20"/>
  <c r="I697" i="20"/>
  <c r="V697" i="20"/>
  <c r="I755" i="20"/>
  <c r="V755" i="20"/>
  <c r="I813" i="20"/>
  <c r="V813" i="20"/>
  <c r="I870" i="20"/>
  <c r="V870" i="20"/>
  <c r="I928" i="20"/>
  <c r="V928" i="20"/>
  <c r="I986" i="20"/>
  <c r="V986" i="20"/>
  <c r="V1044" i="20"/>
  <c r="I1044" i="20"/>
  <c r="I1102" i="20"/>
  <c r="V1102" i="20"/>
  <c r="I1160" i="20"/>
  <c r="V1160" i="20"/>
  <c r="I1218" i="20"/>
  <c r="V1218" i="20"/>
  <c r="I1276" i="20"/>
  <c r="V1276" i="20"/>
  <c r="V1334" i="20"/>
  <c r="I1334" i="20"/>
  <c r="I1392" i="20"/>
  <c r="V1392" i="20"/>
  <c r="I1450" i="20"/>
  <c r="V1450" i="20"/>
  <c r="V1508" i="20"/>
  <c r="I1508" i="20"/>
  <c r="V57" i="20"/>
  <c r="I57" i="20"/>
  <c r="I115" i="20"/>
  <c r="O57" i="20"/>
  <c r="B57" i="20"/>
  <c r="B115" i="20"/>
  <c r="O1506" i="20"/>
  <c r="B1506" i="20"/>
  <c r="O1448" i="20"/>
  <c r="B1448" i="20"/>
  <c r="O1390" i="20"/>
  <c r="B1390" i="20"/>
  <c r="O1332" i="20"/>
  <c r="B1332" i="20"/>
  <c r="B1274" i="20"/>
  <c r="O1274" i="20"/>
  <c r="O1216" i="20"/>
  <c r="B1216" i="20"/>
  <c r="O1158" i="20"/>
  <c r="B1158" i="20"/>
  <c r="B1100" i="20"/>
  <c r="O1100" i="20"/>
  <c r="O1042" i="20"/>
  <c r="B1042" i="20"/>
  <c r="O984" i="20"/>
  <c r="B984" i="20"/>
  <c r="D978" i="20"/>
  <c r="O926" i="20"/>
  <c r="B926" i="20"/>
  <c r="O868" i="20"/>
  <c r="B868" i="20"/>
  <c r="O811" i="20"/>
  <c r="B811" i="20"/>
  <c r="O753" i="20"/>
  <c r="B753" i="20"/>
  <c r="O695" i="20"/>
  <c r="B695" i="20"/>
  <c r="O637" i="20"/>
  <c r="B637" i="20"/>
  <c r="B579" i="20"/>
  <c r="O579" i="20"/>
  <c r="B521" i="20"/>
  <c r="O521" i="20"/>
  <c r="O463" i="20"/>
  <c r="B463" i="20"/>
  <c r="O405" i="20"/>
  <c r="B405" i="20"/>
  <c r="B347" i="20"/>
  <c r="O347" i="20"/>
  <c r="O289" i="20"/>
  <c r="B289" i="20"/>
  <c r="B231" i="20"/>
  <c r="O231" i="20"/>
  <c r="O173" i="20"/>
  <c r="B173" i="20"/>
  <c r="F4" i="4" a="1"/>
  <c r="F4" i="4" l="1"/>
  <c r="I573" i="20"/>
  <c r="V56" i="20"/>
  <c r="I56" i="20"/>
  <c r="V1506" i="20"/>
  <c r="I1506" i="20"/>
  <c r="V1448" i="20"/>
  <c r="I1448" i="20"/>
  <c r="V1390" i="20"/>
  <c r="I1390" i="20"/>
  <c r="V1332" i="20"/>
  <c r="I1332" i="20"/>
  <c r="V1274" i="20"/>
  <c r="I1274" i="20"/>
  <c r="V1216" i="20"/>
  <c r="I1216" i="20"/>
  <c r="V1158" i="20"/>
  <c r="I1158" i="20"/>
  <c r="V1100" i="20"/>
  <c r="I1100" i="20"/>
  <c r="V1042" i="20"/>
  <c r="I1042" i="20"/>
  <c r="V984" i="20"/>
  <c r="I984" i="20"/>
  <c r="V926" i="20"/>
  <c r="I926" i="20"/>
  <c r="V868" i="20"/>
  <c r="I868" i="20"/>
  <c r="V811" i="20"/>
  <c r="I811" i="20"/>
  <c r="V753" i="20"/>
  <c r="I753" i="20"/>
  <c r="V695" i="20"/>
  <c r="I695" i="20"/>
  <c r="V637" i="20"/>
  <c r="I637" i="20"/>
  <c r="V579" i="20"/>
  <c r="I579" i="20"/>
  <c r="V521" i="20"/>
  <c r="I521" i="20"/>
  <c r="V463" i="20"/>
  <c r="I463" i="20"/>
  <c r="V405" i="20"/>
  <c r="I405" i="20"/>
  <c r="V347" i="20"/>
  <c r="I347" i="20"/>
  <c r="V289" i="20"/>
  <c r="I289" i="20"/>
  <c r="V231" i="20"/>
  <c r="I231" i="20"/>
  <c r="V173" i="20"/>
  <c r="I173" i="20"/>
  <c r="V115" i="20"/>
  <c r="V54" i="20"/>
  <c r="I54" i="20"/>
  <c r="V1504" i="20"/>
  <c r="I1504" i="20"/>
  <c r="V1446" i="20"/>
  <c r="I1446" i="20"/>
  <c r="V1388" i="20"/>
  <c r="I1388" i="20"/>
  <c r="V1330" i="20"/>
  <c r="I1330" i="20"/>
  <c r="V1272" i="20"/>
  <c r="I1272" i="20"/>
  <c r="V1214" i="20"/>
  <c r="I1214" i="20"/>
  <c r="V1156" i="20"/>
  <c r="I1156" i="20"/>
  <c r="V1098" i="20"/>
  <c r="I1098" i="20"/>
  <c r="V1040" i="20"/>
  <c r="I1040" i="20"/>
  <c r="V982" i="20"/>
  <c r="I982" i="20"/>
  <c r="V924" i="20"/>
  <c r="I924" i="20"/>
  <c r="V866" i="20"/>
  <c r="I866" i="20"/>
  <c r="V809" i="20"/>
  <c r="I809" i="20"/>
  <c r="V751" i="20"/>
  <c r="I751" i="20"/>
  <c r="V693" i="20"/>
  <c r="I693" i="20"/>
  <c r="V635" i="20"/>
  <c r="I635" i="20"/>
  <c r="V577" i="20"/>
  <c r="I577" i="20"/>
  <c r="V519" i="20"/>
  <c r="I519" i="20"/>
  <c r="V461" i="20"/>
  <c r="I461" i="20"/>
  <c r="V403" i="20"/>
  <c r="I403" i="20"/>
  <c r="V345" i="20"/>
  <c r="I345" i="20"/>
  <c r="V287" i="20"/>
  <c r="I287" i="20"/>
  <c r="V229" i="20"/>
  <c r="I229" i="20"/>
  <c r="V171" i="20"/>
  <c r="I171" i="20"/>
  <c r="V113" i="20"/>
  <c r="I113" i="20"/>
  <c r="V52" i="20"/>
  <c r="I52" i="20"/>
  <c r="V1502" i="20"/>
  <c r="I1502" i="20"/>
  <c r="V1444" i="20"/>
  <c r="I1444" i="20"/>
  <c r="V1386" i="20"/>
  <c r="I1386" i="20"/>
  <c r="V1328" i="20"/>
  <c r="I1328" i="20"/>
  <c r="V1270" i="20"/>
  <c r="I1270" i="20"/>
  <c r="V1212" i="20"/>
  <c r="I1212" i="20"/>
  <c r="V1154" i="20"/>
  <c r="I1154" i="20"/>
  <c r="V1096" i="20"/>
  <c r="I1096" i="20"/>
  <c r="V1038" i="20"/>
  <c r="I1038" i="20"/>
  <c r="V980" i="20"/>
  <c r="I980" i="20"/>
  <c r="V922" i="20"/>
  <c r="I922" i="20"/>
  <c r="V864" i="20"/>
  <c r="I864" i="20"/>
  <c r="V807" i="20"/>
  <c r="I807" i="20"/>
  <c r="V749" i="20"/>
  <c r="I749" i="20"/>
  <c r="V691" i="20"/>
  <c r="I691" i="20"/>
  <c r="V633" i="20"/>
  <c r="I633" i="20"/>
  <c r="V575" i="20"/>
  <c r="I575" i="20"/>
  <c r="V517" i="20"/>
  <c r="I517" i="20"/>
  <c r="V459" i="20"/>
  <c r="I459" i="20"/>
  <c r="V401" i="20"/>
  <c r="I401" i="20"/>
  <c r="V343" i="20"/>
  <c r="I343" i="20"/>
  <c r="V285" i="20"/>
  <c r="I285" i="20"/>
  <c r="V227" i="20"/>
  <c r="I227" i="20"/>
  <c r="V169" i="20"/>
  <c r="I169" i="20"/>
  <c r="V111" i="20"/>
  <c r="I111" i="20"/>
  <c r="V50" i="20"/>
  <c r="I50" i="20"/>
  <c r="V1500" i="20"/>
  <c r="I1500" i="20"/>
  <c r="V1442" i="20"/>
  <c r="I1442" i="20"/>
  <c r="V1384" i="20"/>
  <c r="I1384" i="20"/>
  <c r="V1326" i="20"/>
  <c r="I1326" i="20"/>
  <c r="V1268" i="20"/>
  <c r="I1268" i="20"/>
  <c r="V1210" i="20"/>
  <c r="I1210" i="20"/>
  <c r="V1152" i="20"/>
  <c r="I1152" i="20"/>
  <c r="V1094" i="20"/>
  <c r="I1094" i="20"/>
  <c r="V1036" i="20"/>
  <c r="I1036" i="20"/>
  <c r="V978" i="20"/>
  <c r="I978" i="20"/>
  <c r="V920" i="20"/>
  <c r="I920" i="20"/>
  <c r="V862" i="20"/>
  <c r="I862" i="20"/>
  <c r="V805" i="20"/>
  <c r="I805" i="20"/>
  <c r="V747" i="20"/>
  <c r="I747" i="20"/>
  <c r="V689" i="20"/>
  <c r="I689" i="20"/>
  <c r="V631" i="20"/>
  <c r="I631" i="20"/>
  <c r="V573" i="20"/>
  <c r="V515" i="20"/>
  <c r="I515" i="20"/>
  <c r="V457" i="20"/>
  <c r="I457" i="20"/>
  <c r="V399" i="20"/>
  <c r="I399" i="20"/>
  <c r="V341" i="20"/>
  <c r="I341" i="20"/>
  <c r="V283" i="20"/>
  <c r="I283" i="20"/>
  <c r="V225" i="20"/>
  <c r="I225" i="20"/>
  <c r="V167" i="20"/>
  <c r="I167" i="20"/>
  <c r="V109" i="20"/>
  <c r="I109" i="20"/>
  <c r="V48" i="20"/>
  <c r="I48" i="20"/>
  <c r="V1498" i="20"/>
  <c r="V1496" i="20"/>
  <c r="V1494" i="20"/>
  <c r="I1498" i="20"/>
  <c r="I1496" i="20"/>
  <c r="I1494" i="20"/>
  <c r="V1440" i="20"/>
  <c r="V1438" i="20"/>
  <c r="V1436" i="20"/>
  <c r="I1440" i="20"/>
  <c r="I1438" i="20"/>
  <c r="I1436" i="20"/>
  <c r="V1324" i="20"/>
  <c r="V1322" i="20"/>
  <c r="V1320" i="20"/>
  <c r="V1266" i="20"/>
  <c r="V1264" i="20"/>
  <c r="V1262" i="20"/>
  <c r="V1382" i="20"/>
  <c r="V1380" i="20"/>
  <c r="V1378" i="20"/>
  <c r="I1382" i="20"/>
  <c r="I1380" i="20"/>
  <c r="I1378" i="20"/>
  <c r="I1324" i="20"/>
  <c r="I1322" i="20"/>
  <c r="I1320" i="20"/>
  <c r="I1266" i="20"/>
  <c r="I1264" i="20"/>
  <c r="I1262" i="20"/>
  <c r="V1208" i="20"/>
  <c r="V1206" i="20"/>
  <c r="V1204" i="20"/>
  <c r="I1208" i="20"/>
  <c r="I1206" i="20"/>
  <c r="I1204" i="20"/>
  <c r="V1150" i="20"/>
  <c r="V1148" i="20"/>
  <c r="V1146" i="20"/>
  <c r="I1150" i="20"/>
  <c r="I1148" i="20"/>
  <c r="I1146" i="20"/>
  <c r="V1092" i="20"/>
  <c r="V1090" i="20"/>
  <c r="V1088" i="20"/>
  <c r="I1092" i="20"/>
  <c r="I1090" i="20"/>
  <c r="I1088" i="20"/>
  <c r="V1034" i="20"/>
  <c r="V1032" i="20"/>
  <c r="V1030" i="20"/>
  <c r="I1034" i="20"/>
  <c r="I1032" i="20"/>
  <c r="I1030" i="20"/>
  <c r="I976" i="20"/>
  <c r="I974" i="20"/>
  <c r="I972" i="20"/>
  <c r="V918" i="20"/>
  <c r="V916" i="20"/>
  <c r="V914" i="20"/>
  <c r="I918" i="20"/>
  <c r="I916" i="20"/>
  <c r="I914" i="20"/>
  <c r="V860" i="20"/>
  <c r="V858" i="20"/>
  <c r="V856" i="20"/>
  <c r="I860" i="20"/>
  <c r="I858" i="20"/>
  <c r="I856" i="20"/>
  <c r="V803" i="20"/>
  <c r="V801" i="20"/>
  <c r="V799" i="20"/>
  <c r="I803" i="20"/>
  <c r="I801" i="20"/>
  <c r="I799" i="20"/>
  <c r="V745" i="20"/>
  <c r="V743" i="20"/>
  <c r="V741" i="20"/>
  <c r="I745" i="20"/>
  <c r="I743" i="20"/>
  <c r="I741" i="20"/>
  <c r="V687" i="20"/>
  <c r="V685" i="20"/>
  <c r="V683" i="20"/>
  <c r="I687" i="20"/>
  <c r="I685" i="20"/>
  <c r="I683" i="20"/>
  <c r="V629" i="20"/>
  <c r="V627" i="20"/>
  <c r="V625" i="20"/>
  <c r="I629" i="20"/>
  <c r="I627" i="20"/>
  <c r="I625" i="20"/>
  <c r="V571" i="20"/>
  <c r="V569" i="20"/>
  <c r="V567" i="20"/>
  <c r="I571" i="20"/>
  <c r="I569" i="20"/>
  <c r="I567" i="20"/>
  <c r="V513" i="20"/>
  <c r="V511" i="20"/>
  <c r="V509" i="20"/>
  <c r="I513" i="20"/>
  <c r="I511" i="20"/>
  <c r="I509" i="20"/>
  <c r="V455" i="20"/>
  <c r="V453" i="20"/>
  <c r="V451" i="20"/>
  <c r="I455" i="20"/>
  <c r="I453" i="20"/>
  <c r="I451" i="20"/>
  <c r="V397" i="20"/>
  <c r="V395" i="20"/>
  <c r="V393" i="20"/>
  <c r="I397" i="20"/>
  <c r="I395" i="20"/>
  <c r="I393" i="20"/>
  <c r="V339" i="20"/>
  <c r="V337" i="20"/>
  <c r="V335" i="20"/>
  <c r="I339" i="20"/>
  <c r="I337" i="20"/>
  <c r="I335" i="20"/>
  <c r="V281" i="20"/>
  <c r="V279" i="20"/>
  <c r="V277" i="20"/>
  <c r="I281" i="20"/>
  <c r="I279" i="20"/>
  <c r="I277" i="20"/>
  <c r="V223" i="20"/>
  <c r="V221" i="20"/>
  <c r="V219" i="20"/>
  <c r="I223" i="20"/>
  <c r="I221" i="20"/>
  <c r="I219" i="20"/>
  <c r="V165" i="20"/>
  <c r="V163" i="20"/>
  <c r="V161" i="20"/>
  <c r="I165" i="20"/>
  <c r="I163" i="20"/>
  <c r="I161" i="20"/>
  <c r="V107" i="20"/>
  <c r="V105" i="20"/>
  <c r="V103" i="20"/>
  <c r="I107" i="20"/>
  <c r="I105" i="20"/>
  <c r="I103" i="20"/>
  <c r="V46" i="20"/>
  <c r="V44" i="20"/>
  <c r="V42" i="20"/>
  <c r="I42" i="20"/>
  <c r="W1463" i="20"/>
  <c r="J1463" i="20"/>
  <c r="W1405" i="20"/>
  <c r="J1405" i="20"/>
  <c r="W1347" i="20"/>
  <c r="J1347" i="20"/>
  <c r="W1289" i="20"/>
  <c r="J1289" i="20"/>
  <c r="W1231" i="20"/>
  <c r="J1231" i="20"/>
  <c r="W1173" i="20"/>
  <c r="J1173" i="20"/>
  <c r="W1115" i="20"/>
  <c r="J1115" i="20"/>
  <c r="W1057" i="20"/>
  <c r="J1057" i="20"/>
  <c r="W999" i="20"/>
  <c r="J999" i="20"/>
  <c r="W941" i="20"/>
  <c r="J941" i="20"/>
  <c r="W883" i="20"/>
  <c r="J883" i="20"/>
  <c r="W826" i="20"/>
  <c r="J826" i="20"/>
  <c r="W768" i="20"/>
  <c r="J768" i="20"/>
  <c r="W710" i="20"/>
  <c r="J710" i="20"/>
  <c r="W652" i="20"/>
  <c r="J652" i="20"/>
  <c r="W594" i="20"/>
  <c r="J594" i="20"/>
  <c r="W536" i="20"/>
  <c r="J536" i="20"/>
  <c r="W478" i="20"/>
  <c r="J478" i="20"/>
  <c r="W420" i="20"/>
  <c r="J420" i="20"/>
  <c r="W362" i="20"/>
  <c r="J362" i="20"/>
  <c r="W304" i="20"/>
  <c r="J304" i="20"/>
  <c r="W246" i="20"/>
  <c r="J246" i="20"/>
  <c r="W188" i="20"/>
  <c r="J188" i="20"/>
  <c r="W130" i="20"/>
  <c r="J130" i="20"/>
  <c r="W72" i="20"/>
  <c r="J72" i="20"/>
  <c r="W11" i="20"/>
  <c r="J11" i="20"/>
  <c r="P1463" i="20"/>
  <c r="C1463" i="20"/>
  <c r="P1405" i="20"/>
  <c r="C1405" i="20"/>
  <c r="P1347" i="20"/>
  <c r="C1347" i="20"/>
  <c r="P1289" i="20"/>
  <c r="C1289" i="20"/>
  <c r="P1231" i="20"/>
  <c r="C1231" i="20"/>
  <c r="P1173" i="20"/>
  <c r="C1173" i="20"/>
  <c r="P1115" i="20"/>
  <c r="C1115" i="20"/>
  <c r="P1057" i="20"/>
  <c r="C1057" i="20"/>
  <c r="P999" i="20"/>
  <c r="C999" i="20"/>
  <c r="P941" i="20"/>
  <c r="C941" i="20"/>
  <c r="P883" i="20"/>
  <c r="C883" i="20"/>
  <c r="P826" i="20"/>
  <c r="C826" i="20"/>
  <c r="P768" i="20"/>
  <c r="C768" i="20"/>
  <c r="P710" i="20"/>
  <c r="C710" i="20"/>
  <c r="P652" i="20"/>
  <c r="C652" i="20"/>
  <c r="P594" i="20"/>
  <c r="C594" i="20"/>
  <c r="P536" i="20"/>
  <c r="C536" i="20"/>
  <c r="P478" i="20"/>
  <c r="C478" i="20"/>
  <c r="P420" i="20"/>
  <c r="C420" i="20"/>
  <c r="P362" i="20"/>
  <c r="C362" i="20"/>
  <c r="P304" i="20"/>
  <c r="C304" i="20"/>
  <c r="P246" i="20"/>
  <c r="C246" i="20"/>
  <c r="P188" i="20"/>
  <c r="C188" i="20"/>
  <c r="P130" i="20"/>
  <c r="C130" i="20"/>
  <c r="P72" i="20"/>
  <c r="C72" i="20"/>
  <c r="P11" i="20"/>
  <c r="C11" i="20"/>
  <c r="W1461" i="20"/>
  <c r="J1461" i="20"/>
  <c r="W1403" i="20"/>
  <c r="J1403" i="20"/>
  <c r="W1345" i="20"/>
  <c r="J1345" i="20"/>
  <c r="W1287" i="20"/>
  <c r="J1287" i="20"/>
  <c r="W1229" i="20"/>
  <c r="J1229" i="20"/>
  <c r="W1171" i="20"/>
  <c r="J1171" i="20"/>
  <c r="W1113" i="20"/>
  <c r="J1113" i="20"/>
  <c r="W1055" i="20"/>
  <c r="J1055" i="20"/>
  <c r="W997" i="20"/>
  <c r="J997" i="20"/>
  <c r="W939" i="20"/>
  <c r="J939" i="20"/>
  <c r="W881" i="20"/>
  <c r="J881" i="20"/>
  <c r="W824" i="20"/>
  <c r="J824" i="20"/>
  <c r="W766" i="20"/>
  <c r="J766" i="20"/>
  <c r="W708" i="20"/>
  <c r="J708" i="20"/>
  <c r="W650" i="20"/>
  <c r="J650" i="20"/>
  <c r="W592" i="20"/>
  <c r="J592" i="20"/>
  <c r="W534" i="20"/>
  <c r="J534" i="20"/>
  <c r="W476" i="20"/>
  <c r="J476" i="20"/>
  <c r="W418" i="20"/>
  <c r="J418" i="20"/>
  <c r="W360" i="20"/>
  <c r="J360" i="20"/>
  <c r="W302" i="20"/>
  <c r="J302" i="20"/>
  <c r="W244" i="20"/>
  <c r="J244" i="20"/>
  <c r="W186" i="20"/>
  <c r="J186" i="20"/>
  <c r="W128" i="20"/>
  <c r="J128" i="20"/>
  <c r="J70" i="20"/>
  <c r="W70" i="20"/>
  <c r="W9" i="20"/>
  <c r="J9" i="20"/>
  <c r="R1492" i="20"/>
  <c r="E1492" i="20"/>
  <c r="R1434" i="20"/>
  <c r="E1434" i="20"/>
  <c r="R1376" i="20"/>
  <c r="E1376" i="20"/>
  <c r="R1318" i="20"/>
  <c r="E1318" i="20"/>
  <c r="R1260" i="20"/>
  <c r="E1260" i="20"/>
  <c r="R1202" i="20"/>
  <c r="E1202" i="20"/>
  <c r="R1144" i="20"/>
  <c r="E1144" i="20"/>
  <c r="R1086" i="20"/>
  <c r="E1086" i="20"/>
  <c r="R1028" i="20"/>
  <c r="E1028" i="20"/>
  <c r="R970" i="20"/>
  <c r="E970" i="20"/>
  <c r="R912" i="20"/>
  <c r="E912" i="20"/>
  <c r="R854" i="20"/>
  <c r="E854" i="20"/>
  <c r="R797" i="20"/>
  <c r="E797" i="20"/>
  <c r="R739" i="20"/>
  <c r="E739" i="20"/>
  <c r="R681" i="20"/>
  <c r="E681" i="20"/>
  <c r="R623" i="20"/>
  <c r="E623" i="20"/>
  <c r="R565" i="20"/>
  <c r="E565" i="20"/>
  <c r="R507" i="20"/>
  <c r="E507" i="20"/>
  <c r="R449" i="20"/>
  <c r="E449" i="20"/>
  <c r="R391" i="20"/>
  <c r="E391" i="20"/>
  <c r="R333" i="20"/>
  <c r="E333" i="20"/>
  <c r="R275" i="20"/>
  <c r="E275" i="20"/>
  <c r="R217" i="20"/>
  <c r="E217" i="20"/>
  <c r="R159" i="20"/>
  <c r="E159" i="20"/>
  <c r="R101" i="20"/>
  <c r="E101" i="20"/>
  <c r="R40" i="20"/>
  <c r="E40" i="20"/>
  <c r="W1459" i="20"/>
  <c r="J1459" i="20"/>
  <c r="W1401" i="20"/>
  <c r="J1401" i="20"/>
  <c r="W1343" i="20"/>
  <c r="J1343" i="20"/>
  <c r="W1285" i="20"/>
  <c r="J1285" i="20"/>
  <c r="W1227" i="20"/>
  <c r="J1227" i="20"/>
  <c r="W1169" i="20"/>
  <c r="J1169" i="20"/>
  <c r="W1111" i="20"/>
  <c r="J1111" i="20"/>
  <c r="W1053" i="20"/>
  <c r="J1053" i="20"/>
  <c r="W995" i="20"/>
  <c r="J995" i="20"/>
  <c r="W937" i="20"/>
  <c r="J937" i="20"/>
  <c r="W879" i="20"/>
  <c r="J879" i="20"/>
  <c r="W822" i="20"/>
  <c r="J822" i="20"/>
  <c r="W764" i="20"/>
  <c r="J764" i="20"/>
  <c r="W706" i="20"/>
  <c r="J706" i="20"/>
  <c r="W648" i="20"/>
  <c r="J648" i="20"/>
  <c r="W590" i="20"/>
  <c r="J590" i="20"/>
  <c r="W532" i="20"/>
  <c r="J532" i="20"/>
  <c r="W474" i="20"/>
  <c r="J474" i="20"/>
  <c r="W416" i="20"/>
  <c r="J416" i="20"/>
  <c r="W358" i="20"/>
  <c r="J358" i="20"/>
  <c r="W300" i="20"/>
  <c r="J300" i="20"/>
  <c r="W242" i="20"/>
  <c r="J242" i="20"/>
  <c r="W184" i="20"/>
  <c r="J184" i="20"/>
  <c r="W126" i="20"/>
  <c r="J126" i="20"/>
  <c r="W68" i="20"/>
  <c r="J68" i="20"/>
  <c r="W7" i="20"/>
  <c r="J7" i="20"/>
  <c r="P1461" i="20"/>
  <c r="C1461" i="20"/>
  <c r="P1403" i="20"/>
  <c r="C1403" i="20"/>
  <c r="P1345" i="20"/>
  <c r="C1345" i="20"/>
  <c r="P1287" i="20"/>
  <c r="C1287" i="20"/>
  <c r="P1229" i="20"/>
  <c r="C1229" i="20"/>
  <c r="P1171" i="20"/>
  <c r="C1171" i="20"/>
  <c r="P1113" i="20"/>
  <c r="C1113" i="20"/>
  <c r="P1055" i="20"/>
  <c r="C1055" i="20"/>
  <c r="P997" i="20"/>
  <c r="C997" i="20"/>
  <c r="P939" i="20"/>
  <c r="C939" i="20"/>
  <c r="P881" i="20"/>
  <c r="C881" i="20"/>
  <c r="P824" i="20"/>
  <c r="C824" i="20"/>
  <c r="P766" i="20"/>
  <c r="C766" i="20"/>
  <c r="P708" i="20"/>
  <c r="C708" i="20"/>
  <c r="P650" i="20"/>
  <c r="C650" i="20"/>
  <c r="P592" i="20"/>
  <c r="C592" i="20"/>
  <c r="P534" i="20"/>
  <c r="C534" i="20"/>
  <c r="P476" i="20"/>
  <c r="C476" i="20"/>
  <c r="P418" i="20"/>
  <c r="C418" i="20"/>
  <c r="P360" i="20"/>
  <c r="C360" i="20"/>
  <c r="P302" i="20"/>
  <c r="C302" i="20"/>
  <c r="P244" i="20"/>
  <c r="C244" i="20"/>
  <c r="P186" i="20"/>
  <c r="C186" i="20"/>
  <c r="C128" i="20"/>
  <c r="P128" i="20"/>
  <c r="P70" i="20"/>
  <c r="C70" i="20"/>
  <c r="P9" i="20"/>
  <c r="C9" i="20"/>
  <c r="I46" i="20"/>
  <c r="I44" i="20"/>
  <c r="S1238" i="20"/>
  <c r="V972" i="20"/>
  <c r="V976" i="20"/>
  <c r="V974" i="20"/>
  <c r="I333" i="20"/>
  <c r="V333" i="20"/>
  <c r="V391" i="20"/>
  <c r="I391" i="20"/>
  <c r="I449" i="20"/>
  <c r="V449" i="20"/>
  <c r="I507" i="20"/>
  <c r="V507" i="20"/>
  <c r="I565" i="20"/>
  <c r="V565" i="20"/>
  <c r="I623" i="20"/>
  <c r="V623" i="20"/>
  <c r="I681" i="20"/>
  <c r="V681" i="20"/>
  <c r="I739" i="20"/>
  <c r="V739" i="20"/>
  <c r="I797" i="20"/>
  <c r="V797" i="20"/>
  <c r="I854" i="20"/>
  <c r="V854" i="20"/>
  <c r="I912" i="20"/>
  <c r="V912" i="20"/>
  <c r="I970" i="20"/>
  <c r="V970" i="20"/>
  <c r="I1028" i="20"/>
  <c r="V1028" i="20"/>
  <c r="V1086" i="20"/>
  <c r="I1086" i="20"/>
  <c r="V1144" i="20"/>
  <c r="I1144" i="20"/>
  <c r="V1202" i="20"/>
  <c r="I1202" i="20"/>
  <c r="V1260" i="20"/>
  <c r="I1260" i="20"/>
  <c r="I1318" i="20"/>
  <c r="V1318" i="20"/>
  <c r="I1376" i="20"/>
  <c r="V1376" i="20"/>
  <c r="I1434" i="20"/>
  <c r="V1434" i="20"/>
  <c r="I1492" i="20"/>
  <c r="V1492" i="20"/>
  <c r="H302" i="20"/>
  <c r="U302" i="20"/>
  <c r="H360" i="20"/>
  <c r="U360" i="20"/>
  <c r="H418" i="20"/>
  <c r="U418" i="20"/>
  <c r="H476" i="20"/>
  <c r="U476" i="20"/>
  <c r="H534" i="20"/>
  <c r="U534" i="20"/>
  <c r="H592" i="20"/>
  <c r="U592" i="20"/>
  <c r="H650" i="20"/>
  <c r="U650" i="20"/>
  <c r="H708" i="20"/>
  <c r="U708" i="20"/>
  <c r="H766" i="20"/>
  <c r="U766" i="20"/>
  <c r="H824" i="20"/>
  <c r="U824" i="20"/>
  <c r="H881" i="20"/>
  <c r="U881" i="20"/>
  <c r="H939" i="20"/>
  <c r="U939" i="20"/>
  <c r="H997" i="20"/>
  <c r="U997" i="20"/>
  <c r="H1055" i="20"/>
  <c r="U1055" i="20"/>
  <c r="H1113" i="20"/>
  <c r="U1113" i="20"/>
  <c r="H1171" i="20"/>
  <c r="U1171" i="20"/>
  <c r="H1229" i="20"/>
  <c r="U1229" i="20"/>
  <c r="H1287" i="20"/>
  <c r="U1287" i="20"/>
  <c r="H1345" i="20"/>
  <c r="U1345" i="20"/>
  <c r="H1403" i="20"/>
  <c r="U1403" i="20"/>
  <c r="H1461" i="20"/>
  <c r="U1461" i="20"/>
  <c r="H1459" i="20"/>
  <c r="U1459" i="20"/>
  <c r="H1401" i="20"/>
  <c r="U1401" i="20"/>
  <c r="H1343" i="20"/>
  <c r="U1343" i="20"/>
  <c r="H1285" i="20"/>
  <c r="U1285" i="20"/>
  <c r="H1227" i="20"/>
  <c r="U1227" i="20"/>
  <c r="H1169" i="20"/>
  <c r="U1169" i="20"/>
  <c r="H1111" i="20"/>
  <c r="U1111" i="20"/>
  <c r="H1053" i="20"/>
  <c r="U1053" i="20"/>
  <c r="H995" i="20"/>
  <c r="U995" i="20"/>
  <c r="H937" i="20"/>
  <c r="U937" i="20"/>
  <c r="H879" i="20"/>
  <c r="U879" i="20"/>
  <c r="H822" i="20"/>
  <c r="U822" i="20"/>
  <c r="H764" i="20"/>
  <c r="U764" i="20"/>
  <c r="H706" i="20"/>
  <c r="U706" i="20"/>
  <c r="H648" i="20"/>
  <c r="U648" i="20"/>
  <c r="H590" i="20"/>
  <c r="U590" i="20"/>
  <c r="H532" i="20"/>
  <c r="U532" i="20"/>
  <c r="H474" i="20"/>
  <c r="U474" i="20"/>
  <c r="H416" i="20"/>
  <c r="U416" i="20"/>
  <c r="H358" i="20"/>
  <c r="U358" i="20"/>
  <c r="H300" i="20"/>
  <c r="U300" i="20"/>
  <c r="U7" i="20"/>
  <c r="U478" i="20"/>
  <c r="H478" i="20"/>
  <c r="H536" i="20"/>
  <c r="U536" i="20"/>
  <c r="H594" i="20"/>
  <c r="U594" i="20"/>
  <c r="H652" i="20"/>
  <c r="U652" i="20"/>
  <c r="H710" i="20"/>
  <c r="U710" i="20"/>
  <c r="H768" i="20"/>
  <c r="U768" i="20"/>
  <c r="H826" i="20"/>
  <c r="U826" i="20"/>
  <c r="H883" i="20"/>
  <c r="U883" i="20"/>
  <c r="H941" i="20"/>
  <c r="U941" i="20"/>
  <c r="H999" i="20"/>
  <c r="U999" i="20"/>
  <c r="H1057" i="20"/>
  <c r="U1057" i="20"/>
  <c r="H1115" i="20"/>
  <c r="U1115" i="20"/>
  <c r="H1173" i="20"/>
  <c r="U1173" i="20"/>
  <c r="H1231" i="20"/>
  <c r="U1231" i="20"/>
  <c r="H1289" i="20"/>
  <c r="U1289" i="20"/>
  <c r="H1347" i="20"/>
  <c r="U1347" i="20"/>
  <c r="H1405" i="20"/>
  <c r="U1405" i="20"/>
  <c r="H1463" i="20"/>
  <c r="U1463" i="20"/>
  <c r="H420" i="20"/>
  <c r="U420" i="20"/>
  <c r="H362" i="20"/>
  <c r="U362" i="20"/>
  <c r="H304" i="20"/>
  <c r="U304" i="20"/>
  <c r="I275" i="20"/>
  <c r="V275" i="20"/>
  <c r="U242" i="20"/>
  <c r="H242" i="20"/>
  <c r="H244" i="20"/>
  <c r="U244" i="20"/>
  <c r="U246" i="20"/>
  <c r="H246" i="20"/>
  <c r="V217" i="20"/>
  <c r="I217" i="20"/>
  <c r="H184" i="20"/>
  <c r="U184" i="20"/>
  <c r="U186" i="20"/>
  <c r="H186" i="20"/>
  <c r="H188" i="20"/>
  <c r="U188" i="20"/>
  <c r="V159" i="20"/>
  <c r="I159" i="20"/>
  <c r="U130" i="20"/>
  <c r="H130" i="20"/>
  <c r="U128" i="20"/>
  <c r="H128" i="20"/>
  <c r="H126" i="20"/>
  <c r="U126" i="20"/>
  <c r="H68" i="20"/>
  <c r="V101" i="20"/>
  <c r="I101" i="20"/>
  <c r="V40" i="20"/>
  <c r="I40" i="20"/>
  <c r="U72" i="20"/>
  <c r="U70" i="20"/>
  <c r="U68" i="20"/>
  <c r="H70" i="20"/>
  <c r="H72" i="20"/>
  <c r="U9" i="20"/>
  <c r="U11" i="20"/>
  <c r="B1502" i="20"/>
  <c r="O1502" i="20"/>
  <c r="O1444" i="20"/>
  <c r="B1444" i="20"/>
  <c r="B1386" i="20"/>
  <c r="O1386" i="20"/>
  <c r="B1328" i="20"/>
  <c r="O1328" i="20"/>
  <c r="O1270" i="20"/>
  <c r="B1270" i="20"/>
  <c r="B1212" i="20"/>
  <c r="O1212" i="20"/>
  <c r="O1154" i="20"/>
  <c r="B1154" i="20"/>
  <c r="B1096" i="20"/>
  <c r="O1096" i="20"/>
  <c r="O1038" i="20"/>
  <c r="B1038" i="20"/>
  <c r="O980" i="20"/>
  <c r="B980" i="20"/>
  <c r="O922" i="20"/>
  <c r="B922" i="20"/>
  <c r="O864" i="20"/>
  <c r="B864" i="20"/>
  <c r="B807" i="20"/>
  <c r="O807" i="20"/>
  <c r="B749" i="20"/>
  <c r="O749" i="20"/>
  <c r="O691" i="20"/>
  <c r="B691" i="20"/>
  <c r="B633" i="20"/>
  <c r="O633" i="20"/>
  <c r="B575" i="20"/>
  <c r="O575" i="20"/>
  <c r="O517" i="20"/>
  <c r="B517" i="20"/>
  <c r="O459" i="20"/>
  <c r="B459" i="20"/>
  <c r="B401" i="20"/>
  <c r="O401" i="20"/>
  <c r="O343" i="20"/>
  <c r="B343" i="20"/>
  <c r="B285" i="20"/>
  <c r="O285" i="20"/>
  <c r="O227" i="20"/>
  <c r="B227" i="20"/>
  <c r="B169" i="20"/>
  <c r="O169" i="20"/>
  <c r="O111" i="20"/>
  <c r="B111" i="20"/>
  <c r="O50" i="20"/>
  <c r="C1467" i="20"/>
  <c r="P1467" i="20"/>
  <c r="C1409" i="20"/>
  <c r="P1409" i="20"/>
  <c r="C1351" i="20"/>
  <c r="P1351" i="20"/>
  <c r="C1293" i="20"/>
  <c r="P1293" i="20"/>
  <c r="C1235" i="20"/>
  <c r="P1235" i="20"/>
  <c r="C1177" i="20"/>
  <c r="P1177" i="20"/>
  <c r="C1119" i="20"/>
  <c r="P1119" i="20"/>
  <c r="C1061" i="20"/>
  <c r="P1061" i="20"/>
  <c r="C1003" i="20"/>
  <c r="P1003" i="20"/>
  <c r="C945" i="20"/>
  <c r="P945" i="20"/>
  <c r="C887" i="20"/>
  <c r="P887" i="20"/>
  <c r="C830" i="20"/>
  <c r="P830" i="20"/>
  <c r="C772" i="20"/>
  <c r="P772" i="20"/>
  <c r="P714" i="20"/>
  <c r="C714" i="20"/>
  <c r="C656" i="20"/>
  <c r="P656" i="20"/>
  <c r="C598" i="20"/>
  <c r="P598" i="20"/>
  <c r="C540" i="20"/>
  <c r="P540" i="20"/>
  <c r="P482" i="20"/>
  <c r="C482" i="20"/>
  <c r="C424" i="20"/>
  <c r="P424" i="20"/>
  <c r="P366" i="20"/>
  <c r="C366" i="20"/>
  <c r="P308" i="20"/>
  <c r="C308" i="20"/>
  <c r="P250" i="20"/>
  <c r="C250" i="20"/>
  <c r="P192" i="20"/>
  <c r="C192" i="20"/>
  <c r="C134" i="20"/>
  <c r="P134" i="20"/>
  <c r="C76" i="20"/>
  <c r="P76" i="20"/>
  <c r="P15" i="20"/>
  <c r="C15" i="20"/>
  <c r="C1466" i="20"/>
  <c r="P1466" i="20"/>
  <c r="C1408" i="20"/>
  <c r="P1408" i="20"/>
  <c r="C1350" i="20"/>
  <c r="P1350" i="20"/>
  <c r="C1292" i="20"/>
  <c r="P1292" i="20"/>
  <c r="C1234" i="20"/>
  <c r="P1234" i="20"/>
  <c r="C1176" i="20"/>
  <c r="P1176" i="20"/>
  <c r="C1118" i="20"/>
  <c r="P1118" i="20"/>
  <c r="P1060" i="20"/>
  <c r="C1060" i="20"/>
  <c r="P1002" i="20"/>
  <c r="C1002" i="20"/>
  <c r="P944" i="20"/>
  <c r="C944" i="20"/>
  <c r="C886" i="20"/>
  <c r="P886" i="20"/>
  <c r="C829" i="20"/>
  <c r="P829" i="20"/>
  <c r="C771" i="20"/>
  <c r="P771" i="20"/>
  <c r="P713" i="20"/>
  <c r="C713" i="20"/>
  <c r="C655" i="20"/>
  <c r="P655" i="20"/>
  <c r="C597" i="20"/>
  <c r="P597" i="20"/>
  <c r="P539" i="20"/>
  <c r="C539" i="20"/>
  <c r="C481" i="20"/>
  <c r="P481" i="20"/>
  <c r="P423" i="20"/>
  <c r="C423" i="20"/>
  <c r="P365" i="20"/>
  <c r="C365" i="20"/>
  <c r="P307" i="20"/>
  <c r="C307" i="20"/>
  <c r="C249" i="20"/>
  <c r="P249" i="20"/>
  <c r="P191" i="20"/>
  <c r="C191" i="20"/>
  <c r="C133" i="20"/>
  <c r="P133" i="20"/>
  <c r="C75" i="20"/>
  <c r="P75" i="20"/>
  <c r="P14" i="20"/>
  <c r="C14" i="20"/>
  <c r="P1465" i="20"/>
  <c r="C1465" i="20"/>
  <c r="P1407" i="20"/>
  <c r="C1407" i="20"/>
  <c r="P1349" i="20"/>
  <c r="C1349" i="20"/>
  <c r="P1291" i="20"/>
  <c r="C1291" i="20"/>
  <c r="C1233" i="20"/>
  <c r="P1233" i="20"/>
  <c r="P1175" i="20"/>
  <c r="C1175" i="20"/>
  <c r="P1117" i="20"/>
  <c r="C1117" i="20"/>
  <c r="P1059" i="20"/>
  <c r="C1059" i="20"/>
  <c r="P1001" i="20"/>
  <c r="C1001" i="20"/>
  <c r="P943" i="20"/>
  <c r="C943" i="20"/>
  <c r="P885" i="20"/>
  <c r="C885" i="20"/>
  <c r="P828" i="20"/>
  <c r="C828" i="20"/>
  <c r="P770" i="20"/>
  <c r="C770" i="20"/>
  <c r="P712" i="20"/>
  <c r="C712" i="20"/>
  <c r="P654" i="20"/>
  <c r="C654" i="20"/>
  <c r="C596" i="20"/>
  <c r="P596" i="20"/>
  <c r="P538" i="20"/>
  <c r="C538" i="20"/>
  <c r="P480" i="20"/>
  <c r="C480" i="20"/>
  <c r="P422" i="20"/>
  <c r="C422" i="20"/>
  <c r="P364" i="20"/>
  <c r="C364" i="20"/>
  <c r="C306" i="20"/>
  <c r="P306" i="20"/>
  <c r="P248" i="20"/>
  <c r="C248" i="20"/>
  <c r="P190" i="20"/>
  <c r="C190" i="20"/>
  <c r="P132" i="20"/>
  <c r="C132" i="20"/>
  <c r="P74" i="20"/>
  <c r="C74" i="20"/>
  <c r="P13" i="20"/>
  <c r="C13" i="20"/>
  <c r="H11" i="20"/>
  <c r="B50" i="20"/>
  <c r="H9" i="20"/>
  <c r="H7" i="20"/>
  <c r="T1376" i="20"/>
  <c r="T854" i="20"/>
  <c r="R775" i="20"/>
  <c r="G681" i="20"/>
  <c r="G565" i="20"/>
  <c r="G449" i="20"/>
  <c r="F449" i="20"/>
  <c r="G391" i="20"/>
  <c r="F333" i="20"/>
  <c r="S275" i="20"/>
  <c r="G159" i="20"/>
  <c r="S101" i="20"/>
  <c r="Q1500" i="20"/>
  <c r="D1500" i="20"/>
  <c r="D1442" i="20"/>
  <c r="Q1442" i="20"/>
  <c r="Q1384" i="20"/>
  <c r="D1384" i="20"/>
  <c r="Q1326" i="20"/>
  <c r="D1326" i="20"/>
  <c r="Q1268" i="20"/>
  <c r="D1268" i="20"/>
  <c r="Q1210" i="20"/>
  <c r="D1210" i="20"/>
  <c r="Q1152" i="20"/>
  <c r="D1152" i="20"/>
  <c r="Q1094" i="20"/>
  <c r="D1094" i="20"/>
  <c r="Q1036" i="20"/>
  <c r="D1036" i="20"/>
  <c r="Q978" i="20"/>
  <c r="Q920" i="20"/>
  <c r="D920" i="20"/>
  <c r="Q862" i="20"/>
  <c r="D862" i="20"/>
  <c r="Q805" i="20"/>
  <c r="D805" i="20"/>
  <c r="Q747" i="20"/>
  <c r="D747" i="20"/>
  <c r="Q689" i="20"/>
  <c r="D689" i="20"/>
  <c r="Q631" i="20"/>
  <c r="D631" i="20"/>
  <c r="D573" i="20"/>
  <c r="Q573" i="20"/>
  <c r="Q515" i="20"/>
  <c r="D515" i="20"/>
  <c r="Q457" i="20"/>
  <c r="D457" i="20"/>
  <c r="D399" i="20"/>
  <c r="Q399" i="20"/>
  <c r="D341" i="20"/>
  <c r="Q341" i="20"/>
  <c r="Q283" i="20"/>
  <c r="D283" i="20"/>
  <c r="Q225" i="20"/>
  <c r="D225" i="20"/>
  <c r="Q167" i="20"/>
  <c r="D167" i="20"/>
  <c r="Q109" i="20"/>
  <c r="D48" i="20"/>
  <c r="D109" i="20"/>
  <c r="I7" i="13"/>
  <c r="I8" i="13"/>
  <c r="E97" i="20" s="1"/>
  <c r="I9" i="13"/>
  <c r="R97" i="20" s="1"/>
  <c r="I10" i="13"/>
  <c r="E155" i="20" s="1"/>
  <c r="Q48" i="20"/>
  <c r="P1498" i="20" l="1"/>
  <c r="C1498" i="20"/>
  <c r="P1440" i="20"/>
  <c r="C1440" i="20"/>
  <c r="P1382" i="20"/>
  <c r="C1382" i="20"/>
  <c r="P1324" i="20"/>
  <c r="C1324" i="20"/>
  <c r="P1266" i="20"/>
  <c r="C1266" i="20"/>
  <c r="P1208" i="20"/>
  <c r="C1208" i="20"/>
  <c r="P1150" i="20"/>
  <c r="C1150" i="20"/>
  <c r="P1092" i="20"/>
  <c r="C1092" i="20"/>
  <c r="P1034" i="20"/>
  <c r="C1034" i="20"/>
  <c r="P976" i="20"/>
  <c r="C976" i="20"/>
  <c r="P918" i="20"/>
  <c r="C918" i="20"/>
  <c r="P860" i="20"/>
  <c r="C860" i="20"/>
  <c r="P803" i="20"/>
  <c r="C803" i="20"/>
  <c r="P745" i="20"/>
  <c r="C745" i="20"/>
  <c r="P687" i="20"/>
  <c r="C687" i="20"/>
  <c r="P629" i="20"/>
  <c r="C629" i="20"/>
  <c r="P571" i="20"/>
  <c r="C571" i="20"/>
  <c r="P513" i="20"/>
  <c r="C513" i="20"/>
  <c r="P455" i="20"/>
  <c r="C455" i="20"/>
  <c r="P397" i="20"/>
  <c r="C397" i="20"/>
  <c r="P339" i="20"/>
  <c r="C339" i="20"/>
  <c r="P281" i="20"/>
  <c r="C281" i="20"/>
  <c r="P223" i="20"/>
  <c r="C223" i="20"/>
  <c r="P165" i="20"/>
  <c r="C165" i="20"/>
  <c r="P107" i="20"/>
  <c r="C107" i="20"/>
  <c r="C46" i="20"/>
  <c r="O1500" i="20"/>
  <c r="B1500" i="20"/>
  <c r="O1442" i="20"/>
  <c r="B1442" i="20"/>
  <c r="O1384" i="20"/>
  <c r="B1384" i="20"/>
  <c r="O1326" i="20"/>
  <c r="B1326" i="20"/>
  <c r="O1268" i="20"/>
  <c r="B1268" i="20"/>
  <c r="O1210" i="20"/>
  <c r="B1210" i="20"/>
  <c r="O1152" i="20"/>
  <c r="B1152" i="20"/>
  <c r="O1094" i="20"/>
  <c r="B1094" i="20"/>
  <c r="B1036" i="20"/>
  <c r="O1036" i="20"/>
  <c r="O978" i="20"/>
  <c r="B978" i="20"/>
  <c r="O920" i="20"/>
  <c r="B920" i="20"/>
  <c r="O862" i="20"/>
  <c r="B862" i="20"/>
  <c r="O805" i="20"/>
  <c r="B805" i="20"/>
  <c r="O747" i="20"/>
  <c r="B747" i="20"/>
  <c r="O689" i="20"/>
  <c r="B689" i="20"/>
  <c r="B631" i="20"/>
  <c r="O631" i="20"/>
  <c r="O573" i="20"/>
  <c r="B573" i="20"/>
  <c r="O515" i="20"/>
  <c r="B515" i="20"/>
  <c r="B457" i="20"/>
  <c r="O457" i="20"/>
  <c r="O399" i="20"/>
  <c r="B399" i="20"/>
  <c r="O341" i="20"/>
  <c r="B341" i="20"/>
  <c r="O283" i="20"/>
  <c r="B283" i="20"/>
  <c r="O225" i="20"/>
  <c r="B225" i="20"/>
  <c r="O167" i="20"/>
  <c r="B167" i="20"/>
  <c r="B109" i="20"/>
  <c r="O109" i="20"/>
  <c r="B48" i="20"/>
  <c r="O1498" i="20"/>
  <c r="B1498" i="20"/>
  <c r="O1440" i="20"/>
  <c r="B1440" i="20"/>
  <c r="B1382" i="20"/>
  <c r="O1382" i="20"/>
  <c r="B1324" i="20"/>
  <c r="O1324" i="20"/>
  <c r="B1266" i="20"/>
  <c r="O1266" i="20"/>
  <c r="B1208" i="20"/>
  <c r="O1208" i="20"/>
  <c r="B1150" i="20"/>
  <c r="O1150" i="20"/>
  <c r="O1092" i="20"/>
  <c r="B1092" i="20"/>
  <c r="O1034" i="20"/>
  <c r="B1034" i="20"/>
  <c r="O976" i="20"/>
  <c r="B976" i="20"/>
  <c r="B918" i="20"/>
  <c r="O918" i="20"/>
  <c r="B860" i="20"/>
  <c r="O860" i="20"/>
  <c r="B803" i="20"/>
  <c r="O803" i="20"/>
  <c r="B745" i="20"/>
  <c r="O745" i="20"/>
  <c r="B687" i="20"/>
  <c r="O687" i="20"/>
  <c r="B629" i="20"/>
  <c r="O629" i="20"/>
  <c r="B571" i="20"/>
  <c r="O571" i="20"/>
  <c r="B513" i="20"/>
  <c r="O513" i="20"/>
  <c r="B455" i="20"/>
  <c r="O455" i="20"/>
  <c r="O397" i="20"/>
  <c r="B397" i="20"/>
  <c r="B339" i="20"/>
  <c r="O339" i="20"/>
  <c r="B281" i="20"/>
  <c r="O281" i="20"/>
  <c r="O223" i="20"/>
  <c r="B223" i="20"/>
  <c r="B165" i="20"/>
  <c r="O165" i="20"/>
  <c r="O107" i="20"/>
  <c r="B107" i="20"/>
  <c r="B46" i="20"/>
  <c r="O115" i="20"/>
  <c r="B54" i="20"/>
  <c r="P1496" i="20"/>
  <c r="C1496" i="20"/>
  <c r="P1438" i="20"/>
  <c r="C1438" i="20"/>
  <c r="P1380" i="20"/>
  <c r="C1380" i="20"/>
  <c r="P1322" i="20"/>
  <c r="C1322" i="20"/>
  <c r="P1264" i="20"/>
  <c r="C1264" i="20"/>
  <c r="P1206" i="20"/>
  <c r="C1206" i="20"/>
  <c r="P1148" i="20"/>
  <c r="C1148" i="20"/>
  <c r="P1090" i="20"/>
  <c r="C1090" i="20"/>
  <c r="P1032" i="20"/>
  <c r="C1032" i="20"/>
  <c r="P974" i="20"/>
  <c r="C974" i="20"/>
  <c r="P916" i="20"/>
  <c r="C916" i="20"/>
  <c r="P858" i="20"/>
  <c r="C858" i="20"/>
  <c r="P801" i="20"/>
  <c r="C801" i="20"/>
  <c r="P743" i="20"/>
  <c r="C743" i="20"/>
  <c r="P685" i="20"/>
  <c r="C685" i="20"/>
  <c r="D683" i="20"/>
  <c r="P627" i="20"/>
  <c r="C627" i="20"/>
  <c r="P569" i="20"/>
  <c r="C569" i="20"/>
  <c r="P511" i="20"/>
  <c r="C511" i="20"/>
  <c r="P453" i="20"/>
  <c r="C453" i="20"/>
  <c r="P395" i="20"/>
  <c r="C395" i="20"/>
  <c r="P337" i="20"/>
  <c r="C337" i="20"/>
  <c r="P279" i="20"/>
  <c r="C279" i="20"/>
  <c r="P221" i="20"/>
  <c r="C221" i="20"/>
  <c r="P163" i="20"/>
  <c r="C163" i="20"/>
  <c r="P105" i="20"/>
  <c r="C105" i="20"/>
  <c r="C44" i="20"/>
  <c r="B1496" i="20"/>
  <c r="O1496" i="20"/>
  <c r="B1438" i="20"/>
  <c r="O1438" i="20"/>
  <c r="B1380" i="20"/>
  <c r="O1380" i="20"/>
  <c r="B1322" i="20"/>
  <c r="O1322" i="20"/>
  <c r="B1264" i="20"/>
  <c r="O1264" i="20"/>
  <c r="B1206" i="20"/>
  <c r="O1206" i="20"/>
  <c r="B1148" i="20"/>
  <c r="O1148" i="20"/>
  <c r="B1090" i="20"/>
  <c r="O1090" i="20"/>
  <c r="B1032" i="20"/>
  <c r="O1032" i="20"/>
  <c r="O974" i="20"/>
  <c r="B974" i="20"/>
  <c r="O916" i="20"/>
  <c r="B916" i="20"/>
  <c r="B858" i="20"/>
  <c r="O858" i="20"/>
  <c r="B801" i="20"/>
  <c r="O801" i="20"/>
  <c r="B743" i="20"/>
  <c r="O743" i="20"/>
  <c r="O685" i="20"/>
  <c r="B685" i="20"/>
  <c r="B627" i="20"/>
  <c r="O627" i="20"/>
  <c r="B569" i="20"/>
  <c r="O569" i="20"/>
  <c r="O511" i="20"/>
  <c r="B511" i="20"/>
  <c r="O453" i="20"/>
  <c r="B453" i="20"/>
  <c r="O395" i="20"/>
  <c r="B395" i="20"/>
  <c r="O337" i="20"/>
  <c r="B337" i="20"/>
  <c r="B279" i="20"/>
  <c r="O279" i="20"/>
  <c r="O221" i="20"/>
  <c r="B221" i="20"/>
  <c r="O163" i="20"/>
  <c r="B163" i="20"/>
  <c r="O105" i="20"/>
  <c r="B105" i="20"/>
  <c r="B44" i="20"/>
  <c r="Q1494" i="20"/>
  <c r="D1494" i="20"/>
  <c r="Q1436" i="20"/>
  <c r="D1436" i="20"/>
  <c r="Q1378" i="20"/>
  <c r="D1378" i="20"/>
  <c r="Q1320" i="20"/>
  <c r="D1320" i="20"/>
  <c r="Q1262" i="20"/>
  <c r="D1262" i="20"/>
  <c r="Q1204" i="20"/>
  <c r="D1204" i="20"/>
  <c r="Q1146" i="20"/>
  <c r="D1146" i="20"/>
  <c r="Q1088" i="20"/>
  <c r="D1088" i="20"/>
  <c r="Q1030" i="20"/>
  <c r="D1030" i="20"/>
  <c r="Q972" i="20"/>
  <c r="D972" i="20"/>
  <c r="Q914" i="20"/>
  <c r="D914" i="20"/>
  <c r="Q856" i="20"/>
  <c r="D856" i="20"/>
  <c r="Q799" i="20"/>
  <c r="D799" i="20"/>
  <c r="Q741" i="20"/>
  <c r="D741" i="20"/>
  <c r="Q683" i="20"/>
  <c r="Q625" i="20"/>
  <c r="D625" i="20"/>
  <c r="Q567" i="20"/>
  <c r="D567" i="20"/>
  <c r="Q509" i="20"/>
  <c r="D509" i="20"/>
  <c r="Q451" i="20"/>
  <c r="D451" i="20"/>
  <c r="Q393" i="20"/>
  <c r="D393" i="20"/>
  <c r="Q335" i="20"/>
  <c r="D335" i="20"/>
  <c r="Q277" i="20"/>
  <c r="D277" i="20"/>
  <c r="Q219" i="20"/>
  <c r="D219" i="20"/>
  <c r="Q161" i="20"/>
  <c r="D161" i="20"/>
  <c r="Q103" i="20"/>
  <c r="D103" i="20"/>
  <c r="D42" i="20"/>
  <c r="O1494" i="20"/>
  <c r="B1494" i="20"/>
  <c r="O1436" i="20"/>
  <c r="B1436" i="20"/>
  <c r="O1378" i="20"/>
  <c r="B1378" i="20"/>
  <c r="O1320" i="20"/>
  <c r="B1320" i="20"/>
  <c r="O1262" i="20"/>
  <c r="B1262" i="20"/>
  <c r="B1204" i="20"/>
  <c r="O1204" i="20"/>
  <c r="B1146" i="20"/>
  <c r="O1146" i="20"/>
  <c r="B1088" i="20"/>
  <c r="O1088" i="20"/>
  <c r="B1030" i="20"/>
  <c r="O1030" i="20"/>
  <c r="B972" i="20"/>
  <c r="O972" i="20"/>
  <c r="B914" i="20"/>
  <c r="O914" i="20"/>
  <c r="O856" i="20"/>
  <c r="B856" i="20"/>
  <c r="O799" i="20"/>
  <c r="B799" i="20"/>
  <c r="O741" i="20"/>
  <c r="B741" i="20"/>
  <c r="O683" i="20"/>
  <c r="B683" i="20"/>
  <c r="O625" i="20"/>
  <c r="B625" i="20"/>
  <c r="O567" i="20"/>
  <c r="B567" i="20"/>
  <c r="O509" i="20"/>
  <c r="B509" i="20"/>
  <c r="B451" i="20"/>
  <c r="O451" i="20"/>
  <c r="B393" i="20"/>
  <c r="O393" i="20"/>
  <c r="B335" i="20"/>
  <c r="O335" i="20"/>
  <c r="B277" i="20"/>
  <c r="O277" i="20"/>
  <c r="O219" i="20"/>
  <c r="B219" i="20"/>
  <c r="O161" i="20"/>
  <c r="B161" i="20"/>
  <c r="O103" i="20"/>
  <c r="B103" i="20"/>
  <c r="B42" i="20"/>
  <c r="T1492" i="20"/>
  <c r="G1492" i="20"/>
  <c r="T1434" i="20"/>
  <c r="G1434" i="20"/>
  <c r="G1376" i="20"/>
  <c r="T1318" i="20"/>
  <c r="G1318" i="20"/>
  <c r="T1260" i="20"/>
  <c r="G1260" i="20"/>
  <c r="T1202" i="20"/>
  <c r="G1202" i="20"/>
  <c r="T1144" i="20"/>
  <c r="G1144" i="20"/>
  <c r="T1086" i="20"/>
  <c r="G1086" i="20"/>
  <c r="T1028" i="20"/>
  <c r="G1028" i="20"/>
  <c r="T970" i="20"/>
  <c r="G970" i="20"/>
  <c r="T912" i="20"/>
  <c r="G912" i="20"/>
  <c r="G854" i="20"/>
  <c r="T797" i="20"/>
  <c r="G797" i="20"/>
  <c r="T739" i="20"/>
  <c r="G739" i="20"/>
  <c r="T681" i="20"/>
  <c r="T623" i="20"/>
  <c r="G623" i="20"/>
  <c r="T565" i="20"/>
  <c r="T507" i="20"/>
  <c r="G507" i="20"/>
  <c r="T449" i="20"/>
  <c r="T391" i="20"/>
  <c r="T333" i="20"/>
  <c r="G333" i="20"/>
  <c r="T275" i="20"/>
  <c r="G275" i="20"/>
  <c r="T217" i="20"/>
  <c r="G217" i="20"/>
  <c r="T159" i="20"/>
  <c r="T101" i="20"/>
  <c r="G101" i="20"/>
  <c r="G40" i="20"/>
  <c r="T40" i="20"/>
  <c r="S1492" i="20"/>
  <c r="F1492" i="20"/>
  <c r="S1434" i="20"/>
  <c r="F1434" i="20"/>
  <c r="S1376" i="20"/>
  <c r="F1376" i="20"/>
  <c r="S1318" i="20"/>
  <c r="F1318" i="20"/>
  <c r="S1260" i="20"/>
  <c r="F1260" i="20"/>
  <c r="S1202" i="20"/>
  <c r="F1202" i="20"/>
  <c r="S1144" i="20"/>
  <c r="F1144" i="20"/>
  <c r="S1086" i="20"/>
  <c r="F1086" i="20"/>
  <c r="S1028" i="20"/>
  <c r="F1028" i="20"/>
  <c r="S970" i="20"/>
  <c r="F970" i="20"/>
  <c r="F912" i="20"/>
  <c r="S912" i="20"/>
  <c r="S854" i="20"/>
  <c r="F854" i="20"/>
  <c r="S797" i="20"/>
  <c r="F797" i="20"/>
  <c r="S739" i="20"/>
  <c r="F739" i="20"/>
  <c r="S681" i="20"/>
  <c r="F681" i="20"/>
  <c r="S623" i="20"/>
  <c r="F623" i="20"/>
  <c r="S565" i="20"/>
  <c r="F565" i="20"/>
  <c r="S507" i="20"/>
  <c r="F507" i="20"/>
  <c r="S449" i="20"/>
  <c r="S391" i="20"/>
  <c r="F391" i="20"/>
  <c r="S333" i="20"/>
  <c r="F275" i="20"/>
  <c r="F217" i="20"/>
  <c r="S217" i="20"/>
  <c r="S159" i="20"/>
  <c r="F159" i="20"/>
  <c r="F101" i="20"/>
  <c r="F40" i="20"/>
  <c r="Q1492" i="20"/>
  <c r="D1492" i="20"/>
  <c r="Q1434" i="20"/>
  <c r="D1434" i="20"/>
  <c r="Q1376" i="20"/>
  <c r="D1376" i="20"/>
  <c r="Q1318" i="20"/>
  <c r="D1318" i="20"/>
  <c r="Q1260" i="20"/>
  <c r="D1260" i="20"/>
  <c r="Q1202" i="20"/>
  <c r="D1202" i="20"/>
  <c r="Q1144" i="20"/>
  <c r="D1144" i="20"/>
  <c r="Q1086" i="20"/>
  <c r="D1086" i="20"/>
  <c r="Q1028" i="20"/>
  <c r="D1028" i="20"/>
  <c r="Q970" i="20"/>
  <c r="D970" i="20"/>
  <c r="D912" i="20"/>
  <c r="Q912" i="20"/>
  <c r="D854" i="20"/>
  <c r="Q854" i="20"/>
  <c r="Q797" i="20"/>
  <c r="D797" i="20"/>
  <c r="Q739" i="20"/>
  <c r="D739" i="20"/>
  <c r="Q681" i="20"/>
  <c r="D681" i="20"/>
  <c r="D623" i="20"/>
  <c r="Q623" i="20"/>
  <c r="Q565" i="20"/>
  <c r="D565" i="20"/>
  <c r="Q507" i="20"/>
  <c r="D507" i="20"/>
  <c r="D449" i="20"/>
  <c r="Q449" i="20"/>
  <c r="Q391" i="20"/>
  <c r="D391" i="20"/>
  <c r="D333" i="20"/>
  <c r="Q333" i="20"/>
  <c r="Q275" i="20"/>
  <c r="D275" i="20"/>
  <c r="Q217" i="20"/>
  <c r="D217" i="20"/>
  <c r="D159" i="20"/>
  <c r="Q159" i="20"/>
  <c r="Q101" i="20"/>
  <c r="D101" i="20"/>
  <c r="D40" i="20"/>
  <c r="P1492" i="20"/>
  <c r="C1492" i="20"/>
  <c r="P1434" i="20"/>
  <c r="C1434" i="20"/>
  <c r="P1376" i="20"/>
  <c r="C1376" i="20"/>
  <c r="P1318" i="20"/>
  <c r="C1318" i="20"/>
  <c r="P1260" i="20"/>
  <c r="C1260" i="20"/>
  <c r="P1202" i="20"/>
  <c r="C1202" i="20"/>
  <c r="P1144" i="20"/>
  <c r="C1144" i="20"/>
  <c r="P1086" i="20"/>
  <c r="C1086" i="20"/>
  <c r="P1028" i="20"/>
  <c r="C1028" i="20"/>
  <c r="P970" i="20"/>
  <c r="C970" i="20"/>
  <c r="P912" i="20"/>
  <c r="C912" i="20"/>
  <c r="P854" i="20"/>
  <c r="C854" i="20"/>
  <c r="P797" i="20"/>
  <c r="C797" i="20"/>
  <c r="P739" i="20"/>
  <c r="C739" i="20"/>
  <c r="P681" i="20"/>
  <c r="C681" i="20"/>
  <c r="P623" i="20"/>
  <c r="C623" i="20"/>
  <c r="P565" i="20"/>
  <c r="C565" i="20"/>
  <c r="P507" i="20"/>
  <c r="B565" i="20"/>
  <c r="O565" i="20"/>
  <c r="B563" i="20"/>
  <c r="O563" i="20"/>
  <c r="C507" i="20"/>
  <c r="P449" i="20"/>
  <c r="C449" i="20"/>
  <c r="P391" i="20"/>
  <c r="C391" i="20"/>
  <c r="P333" i="20"/>
  <c r="C333" i="20"/>
  <c r="P275" i="20"/>
  <c r="C275" i="20"/>
  <c r="P217" i="20"/>
  <c r="C217" i="20"/>
  <c r="P159" i="20"/>
  <c r="C159" i="20"/>
  <c r="P101" i="20"/>
  <c r="C101" i="20"/>
  <c r="C40" i="20"/>
  <c r="B1492" i="20"/>
  <c r="O1492" i="20"/>
  <c r="B1434" i="20"/>
  <c r="O1434" i="20"/>
  <c r="B1376" i="20"/>
  <c r="O1376" i="20"/>
  <c r="B1318" i="20"/>
  <c r="O1318" i="20"/>
  <c r="O1260" i="20"/>
  <c r="B1260" i="20"/>
  <c r="B1202" i="20"/>
  <c r="O1202" i="20"/>
  <c r="B1144" i="20"/>
  <c r="O1144" i="20"/>
  <c r="B1086" i="20"/>
  <c r="O1086" i="20"/>
  <c r="B1028" i="20"/>
  <c r="O1028" i="20"/>
  <c r="B970" i="20"/>
  <c r="O970" i="20"/>
  <c r="B912" i="20"/>
  <c r="O912" i="20"/>
  <c r="B854" i="20"/>
  <c r="O854" i="20"/>
  <c r="O797" i="20"/>
  <c r="B797" i="20"/>
  <c r="B739" i="20"/>
  <c r="O739" i="20"/>
  <c r="B681" i="20"/>
  <c r="O681" i="20"/>
  <c r="B623" i="20"/>
  <c r="O623" i="20"/>
  <c r="O507" i="20"/>
  <c r="B507" i="20"/>
  <c r="O449" i="20"/>
  <c r="B449" i="20"/>
  <c r="O391" i="20"/>
  <c r="B391" i="20"/>
  <c r="O333" i="20"/>
  <c r="B333" i="20"/>
  <c r="O275" i="20"/>
  <c r="B275" i="20"/>
  <c r="O217" i="20"/>
  <c r="B217" i="20"/>
  <c r="O159" i="20"/>
  <c r="B159" i="20"/>
  <c r="O101" i="20"/>
  <c r="B101" i="20"/>
  <c r="B40" i="20"/>
  <c r="B1200" i="20"/>
  <c r="O1200" i="20"/>
  <c r="B1142" i="20"/>
  <c r="O1142" i="20"/>
  <c r="B1084" i="20"/>
  <c r="O1084" i="20"/>
  <c r="B1026" i="20"/>
  <c r="O1026" i="20"/>
  <c r="B968" i="20"/>
  <c r="O968" i="20"/>
  <c r="B910" i="20"/>
  <c r="O910" i="20"/>
  <c r="B852" i="20"/>
  <c r="O852" i="20"/>
  <c r="B795" i="20"/>
  <c r="O795" i="20"/>
  <c r="B737" i="20"/>
  <c r="O737" i="20"/>
  <c r="B679" i="20"/>
  <c r="O679" i="20"/>
  <c r="B621" i="20"/>
  <c r="O621" i="20"/>
  <c r="B505" i="20"/>
  <c r="O505" i="20"/>
  <c r="B447" i="20"/>
  <c r="O447" i="20"/>
  <c r="B389" i="20"/>
  <c r="O389" i="20"/>
  <c r="B331" i="20"/>
  <c r="O331" i="20"/>
  <c r="O273" i="20"/>
  <c r="B273" i="20"/>
  <c r="B215" i="20"/>
  <c r="O215" i="20"/>
  <c r="O157" i="20"/>
  <c r="B157" i="20"/>
  <c r="O99" i="20"/>
  <c r="O1258" i="20"/>
  <c r="B1258" i="20"/>
  <c r="O1316" i="20"/>
  <c r="B1316" i="20"/>
  <c r="B1374" i="20"/>
  <c r="O1374" i="20"/>
  <c r="B1432" i="20"/>
  <c r="O1432" i="20"/>
  <c r="O1490" i="20"/>
  <c r="B1490" i="20"/>
  <c r="B1488" i="20"/>
  <c r="O1488" i="20"/>
  <c r="B1430" i="20"/>
  <c r="O1430" i="20"/>
  <c r="B1372" i="20"/>
  <c r="O1372" i="20"/>
  <c r="B1314" i="20"/>
  <c r="O1314" i="20"/>
  <c r="B1256" i="20"/>
  <c r="O1256" i="20"/>
  <c r="B1198" i="20"/>
  <c r="O1198" i="20"/>
  <c r="B1140" i="20"/>
  <c r="O1140" i="20"/>
  <c r="B1082" i="20"/>
  <c r="O1082" i="20"/>
  <c r="B1024" i="20"/>
  <c r="O1024" i="20"/>
  <c r="B966" i="20"/>
  <c r="O966" i="20"/>
  <c r="O908" i="20"/>
  <c r="B908" i="20"/>
  <c r="B851" i="20"/>
  <c r="O851" i="20"/>
  <c r="O793" i="20"/>
  <c r="B793" i="20"/>
  <c r="B735" i="20"/>
  <c r="O735" i="20"/>
  <c r="B677" i="20"/>
  <c r="O677" i="20"/>
  <c r="B619" i="20"/>
  <c r="O619" i="20"/>
  <c r="O561" i="20"/>
  <c r="B561" i="20"/>
  <c r="O503" i="20"/>
  <c r="B503" i="20"/>
  <c r="O445" i="20"/>
  <c r="B445" i="20"/>
  <c r="O387" i="20"/>
  <c r="B387" i="20"/>
  <c r="B329" i="20"/>
  <c r="O329" i="20"/>
  <c r="B271" i="20"/>
  <c r="O271" i="20"/>
  <c r="O213" i="20"/>
  <c r="B213" i="20"/>
  <c r="B155" i="20"/>
  <c r="O155" i="20"/>
  <c r="O97" i="20"/>
  <c r="B97" i="20"/>
  <c r="O95" i="20"/>
  <c r="B153" i="20"/>
  <c r="O153" i="20"/>
  <c r="B211" i="20"/>
  <c r="O211" i="20"/>
  <c r="B269" i="20"/>
  <c r="O269" i="20"/>
  <c r="B327" i="20"/>
  <c r="O327" i="20"/>
  <c r="B385" i="20"/>
  <c r="O385" i="20"/>
  <c r="B443" i="20"/>
  <c r="O443" i="20"/>
  <c r="B501" i="20"/>
  <c r="O501" i="20"/>
  <c r="B559" i="20"/>
  <c r="O559" i="20"/>
  <c r="B617" i="20"/>
  <c r="O617" i="20"/>
  <c r="B675" i="20"/>
  <c r="O675" i="20"/>
  <c r="B733" i="20"/>
  <c r="O733" i="20"/>
  <c r="B791" i="20"/>
  <c r="O791" i="20"/>
  <c r="B849" i="20"/>
  <c r="O849" i="20"/>
  <c r="B906" i="20"/>
  <c r="O906" i="20"/>
  <c r="B964" i="20"/>
  <c r="O964" i="20"/>
  <c r="B1022" i="20"/>
  <c r="O1022" i="20"/>
  <c r="B1080" i="20"/>
  <c r="O1080" i="20"/>
  <c r="B1138" i="20"/>
  <c r="O1138" i="20"/>
  <c r="O1196" i="20"/>
  <c r="B1196" i="20"/>
  <c r="B1254" i="20"/>
  <c r="O1254" i="20"/>
  <c r="O1312" i="20"/>
  <c r="B1312" i="20"/>
  <c r="O1370" i="20"/>
  <c r="B1370" i="20"/>
  <c r="B1428" i="20"/>
  <c r="O1428" i="20"/>
  <c r="O1486" i="20"/>
  <c r="B1486" i="20"/>
  <c r="B1484" i="20"/>
  <c r="O1484" i="20"/>
  <c r="O1426" i="20"/>
  <c r="B1426" i="20"/>
  <c r="O1368" i="20"/>
  <c r="B1368" i="20"/>
  <c r="O1310" i="20"/>
  <c r="B1310" i="20"/>
  <c r="O1252" i="20"/>
  <c r="B1252" i="20"/>
  <c r="O1194" i="20"/>
  <c r="B1194" i="20"/>
  <c r="O1136" i="20"/>
  <c r="B1136" i="20"/>
  <c r="O1078" i="20"/>
  <c r="B1078" i="20"/>
  <c r="B1020" i="20"/>
  <c r="O1020" i="20"/>
  <c r="O962" i="20"/>
  <c r="B962" i="20"/>
  <c r="O904" i="20"/>
  <c r="B904" i="20"/>
  <c r="O847" i="20"/>
  <c r="B847" i="20"/>
  <c r="O789" i="20"/>
  <c r="B789" i="20"/>
  <c r="O731" i="20"/>
  <c r="B731" i="20"/>
  <c r="O673" i="20"/>
  <c r="B673" i="20"/>
  <c r="B615" i="20"/>
  <c r="O615" i="20"/>
  <c r="O557" i="20"/>
  <c r="B557" i="20"/>
  <c r="O499" i="20"/>
  <c r="B499" i="20"/>
  <c r="B441" i="20"/>
  <c r="O441" i="20"/>
  <c r="O383" i="20"/>
  <c r="B383" i="20"/>
  <c r="O325" i="20"/>
  <c r="B325" i="20"/>
  <c r="B267" i="20"/>
  <c r="O267" i="20"/>
  <c r="B209" i="20"/>
  <c r="O209" i="20"/>
  <c r="O151" i="20"/>
  <c r="B151" i="20"/>
  <c r="O93" i="20"/>
  <c r="B93" i="20"/>
  <c r="O91" i="20"/>
  <c r="B149" i="20"/>
  <c r="O149" i="20"/>
  <c r="B207" i="20"/>
  <c r="O207" i="20"/>
  <c r="B265" i="20"/>
  <c r="O265" i="20"/>
  <c r="B323" i="20"/>
  <c r="O323" i="20"/>
  <c r="O381" i="20"/>
  <c r="B381" i="20"/>
  <c r="O439" i="20"/>
  <c r="B439" i="20"/>
  <c r="O497" i="20"/>
  <c r="B497" i="20"/>
  <c r="B555" i="20"/>
  <c r="O555" i="20"/>
  <c r="O613" i="20"/>
  <c r="B613" i="20"/>
  <c r="B671" i="20"/>
  <c r="O671" i="20"/>
  <c r="B729" i="20"/>
  <c r="O729" i="20"/>
  <c r="B787" i="20"/>
  <c r="O787" i="20"/>
  <c r="O845" i="20"/>
  <c r="B845" i="20"/>
  <c r="O902" i="20"/>
  <c r="B902" i="20"/>
  <c r="O960" i="20"/>
  <c r="B960" i="20"/>
  <c r="B1018" i="20"/>
  <c r="O1018" i="20"/>
  <c r="O1076" i="20"/>
  <c r="B1076" i="20"/>
  <c r="O1134" i="20"/>
  <c r="B1134" i="20"/>
  <c r="O1192" i="20"/>
  <c r="B1192" i="20"/>
  <c r="B1250" i="20"/>
  <c r="O1250" i="20"/>
  <c r="B1308" i="20"/>
  <c r="O1308" i="20"/>
  <c r="B1366" i="20"/>
  <c r="O1366" i="20"/>
  <c r="O1424" i="20"/>
  <c r="B1424" i="20"/>
  <c r="O1482" i="20"/>
  <c r="B1482" i="20"/>
  <c r="B1480" i="20"/>
  <c r="O1480" i="20"/>
  <c r="O1422" i="20"/>
  <c r="B1422" i="20"/>
  <c r="B1364" i="20"/>
  <c r="O1364" i="20"/>
  <c r="O1306" i="20"/>
  <c r="B1306" i="20"/>
  <c r="B1248" i="20"/>
  <c r="O1248" i="20"/>
  <c r="B1190" i="20"/>
  <c r="O1190" i="20"/>
  <c r="O1132" i="20"/>
  <c r="B1132" i="20"/>
  <c r="B1074" i="20"/>
  <c r="O1074" i="20"/>
  <c r="B1016" i="20"/>
  <c r="O1016" i="20"/>
  <c r="B958" i="20"/>
  <c r="O958" i="20"/>
  <c r="O900" i="20"/>
  <c r="B900" i="20"/>
  <c r="O843" i="20"/>
  <c r="B843" i="20"/>
  <c r="B785" i="20"/>
  <c r="O785" i="20"/>
  <c r="O727" i="20"/>
  <c r="B727" i="20"/>
  <c r="B669" i="20"/>
  <c r="O669" i="20"/>
  <c r="O611" i="20"/>
  <c r="B611" i="20"/>
  <c r="O553" i="20"/>
  <c r="B553" i="20"/>
  <c r="B495" i="20"/>
  <c r="O495" i="20"/>
  <c r="B437" i="20"/>
  <c r="O437" i="20"/>
  <c r="B379" i="20"/>
  <c r="O379" i="20"/>
  <c r="O321" i="20"/>
  <c r="B321" i="20"/>
  <c r="O263" i="20"/>
  <c r="B263" i="20"/>
  <c r="O205" i="20"/>
  <c r="B205" i="20"/>
  <c r="B147" i="20"/>
  <c r="O147" i="20"/>
  <c r="O89" i="20"/>
  <c r="B28" i="20"/>
  <c r="O1478" i="20"/>
  <c r="B1478" i="20"/>
  <c r="B1420" i="20"/>
  <c r="O1420" i="20"/>
  <c r="B1362" i="20"/>
  <c r="O1362" i="20"/>
  <c r="B1304" i="20"/>
  <c r="O1304" i="20"/>
  <c r="O1246" i="20"/>
  <c r="B1246" i="20"/>
  <c r="O1188" i="20"/>
  <c r="B1188" i="20"/>
  <c r="O1130" i="20"/>
  <c r="B1130" i="20"/>
  <c r="B1072" i="20"/>
  <c r="O1072" i="20"/>
  <c r="O1014" i="20"/>
  <c r="B1014" i="20"/>
  <c r="B956" i="20"/>
  <c r="O956" i="20"/>
  <c r="B898" i="20"/>
  <c r="O898" i="20"/>
  <c r="O841" i="20"/>
  <c r="B841" i="20"/>
  <c r="B783" i="20"/>
  <c r="O783" i="20"/>
  <c r="B725" i="20"/>
  <c r="O725" i="20"/>
  <c r="O667" i="20"/>
  <c r="B667" i="20"/>
  <c r="O609" i="20"/>
  <c r="B609" i="20"/>
  <c r="O551" i="20"/>
  <c r="B551" i="20"/>
  <c r="B493" i="20"/>
  <c r="O493" i="20"/>
  <c r="O435" i="20"/>
  <c r="B435" i="20"/>
  <c r="B377" i="20"/>
  <c r="O377" i="20"/>
  <c r="O319" i="20"/>
  <c r="B319" i="20"/>
  <c r="O261" i="20"/>
  <c r="B261" i="20"/>
  <c r="B203" i="20"/>
  <c r="O203" i="20"/>
  <c r="O145" i="20"/>
  <c r="B145" i="20"/>
  <c r="O87" i="20"/>
  <c r="B87" i="20"/>
  <c r="O1476" i="20"/>
  <c r="B1476" i="20"/>
  <c r="O1418" i="20"/>
  <c r="B1418" i="20"/>
  <c r="O1360" i="20"/>
  <c r="B1360" i="20"/>
  <c r="O1302" i="20"/>
  <c r="B1302" i="20"/>
  <c r="O1244" i="20"/>
  <c r="B1244" i="20"/>
  <c r="O1186" i="20"/>
  <c r="B1186" i="20"/>
  <c r="O1128" i="20"/>
  <c r="B1128" i="20"/>
  <c r="O1070" i="20"/>
  <c r="B1070" i="20"/>
  <c r="B1012" i="20"/>
  <c r="O1012" i="20"/>
  <c r="B954" i="20"/>
  <c r="O954" i="20"/>
  <c r="O896" i="20"/>
  <c r="B896" i="20"/>
  <c r="O839" i="20"/>
  <c r="B839" i="20"/>
  <c r="O781" i="20"/>
  <c r="B781" i="20"/>
  <c r="O723" i="20"/>
  <c r="B723" i="20"/>
  <c r="O665" i="20"/>
  <c r="B665" i="20"/>
  <c r="O607" i="20"/>
  <c r="B607" i="20"/>
  <c r="O549" i="20"/>
  <c r="B549" i="20"/>
  <c r="O491" i="20"/>
  <c r="B491" i="20"/>
  <c r="O433" i="20"/>
  <c r="B433" i="20"/>
  <c r="O375" i="20"/>
  <c r="B375" i="20"/>
  <c r="B317" i="20"/>
  <c r="O317" i="20"/>
  <c r="O259" i="20"/>
  <c r="B259" i="20"/>
  <c r="O201" i="20"/>
  <c r="B201" i="20"/>
  <c r="O143" i="20"/>
  <c r="B143" i="20"/>
  <c r="B85" i="20"/>
  <c r="O1474" i="20"/>
  <c r="B1474" i="20"/>
  <c r="B1416" i="20"/>
  <c r="O1416" i="20"/>
  <c r="O1358" i="20"/>
  <c r="B1358" i="20"/>
  <c r="O1300" i="20"/>
  <c r="B1300" i="20"/>
  <c r="B1242" i="20"/>
  <c r="O1242" i="20"/>
  <c r="O1184" i="20"/>
  <c r="B1184" i="20"/>
  <c r="B1126" i="20"/>
  <c r="O1126" i="20"/>
  <c r="O1068" i="20"/>
  <c r="B1068" i="20"/>
  <c r="O1010" i="20"/>
  <c r="B1010" i="20"/>
  <c r="B952" i="20"/>
  <c r="O952" i="20"/>
  <c r="B894" i="20"/>
  <c r="O894" i="20"/>
  <c r="O837" i="20"/>
  <c r="B837" i="20"/>
  <c r="O779" i="20"/>
  <c r="B779" i="20"/>
  <c r="O721" i="20"/>
  <c r="B721" i="20"/>
  <c r="O663" i="20"/>
  <c r="B663" i="20"/>
  <c r="B605" i="20"/>
  <c r="O605" i="20"/>
  <c r="O547" i="20"/>
  <c r="B547" i="20"/>
  <c r="B489" i="20"/>
  <c r="O489" i="20"/>
  <c r="O431" i="20"/>
  <c r="B431" i="20"/>
  <c r="O373" i="20"/>
  <c r="B373" i="20"/>
  <c r="B315" i="20"/>
  <c r="O315" i="20"/>
  <c r="O257" i="20"/>
  <c r="B257" i="20"/>
  <c r="O199" i="20"/>
  <c r="B199" i="20"/>
  <c r="O141" i="20"/>
  <c r="B141" i="20"/>
  <c r="B83" i="20"/>
  <c r="O1472" i="20"/>
  <c r="B1472" i="20"/>
  <c r="O1414" i="20"/>
  <c r="B1414" i="20"/>
  <c r="B1356" i="20"/>
  <c r="O1356" i="20"/>
  <c r="B1298" i="20"/>
  <c r="O1298" i="20"/>
  <c r="B1240" i="20"/>
  <c r="O1240" i="20"/>
  <c r="B1182" i="20"/>
  <c r="O1182" i="20"/>
  <c r="O1124" i="20"/>
  <c r="B1124" i="20"/>
  <c r="B1066" i="20"/>
  <c r="O1066" i="20"/>
  <c r="O1008" i="20"/>
  <c r="B1008" i="20"/>
  <c r="B950" i="20"/>
  <c r="O950" i="20"/>
  <c r="O892" i="20"/>
  <c r="B892" i="20"/>
  <c r="O835" i="20"/>
  <c r="B835" i="20"/>
  <c r="B777" i="20"/>
  <c r="O777" i="20"/>
  <c r="B719" i="20"/>
  <c r="O719" i="20"/>
  <c r="B661" i="20"/>
  <c r="O661" i="20"/>
  <c r="O603" i="20"/>
  <c r="B603" i="20"/>
  <c r="B545" i="20"/>
  <c r="O545" i="20"/>
  <c r="O487" i="20"/>
  <c r="B487" i="20"/>
  <c r="O429" i="20"/>
  <c r="B429" i="20"/>
  <c r="O371" i="20"/>
  <c r="B371" i="20"/>
  <c r="B313" i="20"/>
  <c r="O313" i="20"/>
  <c r="O255" i="20"/>
  <c r="B255" i="20"/>
  <c r="B197" i="20"/>
  <c r="O197" i="20"/>
  <c r="O139" i="20"/>
  <c r="B139" i="20"/>
  <c r="O85" i="20"/>
  <c r="O83" i="20"/>
  <c r="O81" i="20"/>
  <c r="B99" i="20"/>
  <c r="B95" i="20"/>
  <c r="B91" i="20"/>
  <c r="B89" i="20"/>
  <c r="B81" i="20"/>
  <c r="B20" i="20"/>
  <c r="W1470" i="20"/>
  <c r="V1470" i="20"/>
  <c r="U1470" i="20"/>
  <c r="T1470" i="20"/>
  <c r="S1470" i="20"/>
  <c r="R1470" i="20"/>
  <c r="J1470" i="20"/>
  <c r="I1470" i="20"/>
  <c r="H1470" i="20"/>
  <c r="G1470" i="20"/>
  <c r="F1470" i="20"/>
  <c r="E1470" i="20"/>
  <c r="W1412" i="20"/>
  <c r="V1412" i="20"/>
  <c r="U1412" i="20"/>
  <c r="T1412" i="20"/>
  <c r="S1412" i="20"/>
  <c r="R1412" i="20"/>
  <c r="J1412" i="20"/>
  <c r="I1412" i="20"/>
  <c r="H1412" i="20"/>
  <c r="G1412" i="20"/>
  <c r="F1412" i="20"/>
  <c r="E1412" i="20"/>
  <c r="W1354" i="20"/>
  <c r="V1354" i="20"/>
  <c r="U1354" i="20"/>
  <c r="T1354" i="20"/>
  <c r="S1354" i="20"/>
  <c r="R1354" i="20"/>
  <c r="J1354" i="20"/>
  <c r="I1354" i="20"/>
  <c r="H1354" i="20"/>
  <c r="G1354" i="20"/>
  <c r="F1354" i="20"/>
  <c r="E1354" i="20"/>
  <c r="W1296" i="20"/>
  <c r="V1296" i="20"/>
  <c r="U1296" i="20"/>
  <c r="T1296" i="20"/>
  <c r="S1296" i="20"/>
  <c r="R1296" i="20"/>
  <c r="J1296" i="20"/>
  <c r="I1296" i="20"/>
  <c r="H1296" i="20"/>
  <c r="G1296" i="20"/>
  <c r="F1296" i="20"/>
  <c r="E1296" i="20"/>
  <c r="W1238" i="20"/>
  <c r="V1238" i="20"/>
  <c r="U1238" i="20"/>
  <c r="T1238" i="20"/>
  <c r="R1238" i="20"/>
  <c r="J1238" i="20"/>
  <c r="I1238" i="20"/>
  <c r="H1238" i="20"/>
  <c r="G1238" i="20"/>
  <c r="F1238" i="20"/>
  <c r="E1238" i="20"/>
  <c r="W1180" i="20"/>
  <c r="V1180" i="20"/>
  <c r="U1180" i="20"/>
  <c r="T1180" i="20"/>
  <c r="S1180" i="20"/>
  <c r="R1180" i="20"/>
  <c r="J1180" i="20"/>
  <c r="I1180" i="20"/>
  <c r="H1180" i="20"/>
  <c r="G1180" i="20"/>
  <c r="F1180" i="20"/>
  <c r="E1180" i="20"/>
  <c r="W1122" i="20"/>
  <c r="V1122" i="20"/>
  <c r="U1122" i="20"/>
  <c r="T1122" i="20"/>
  <c r="S1122" i="20"/>
  <c r="R1122" i="20"/>
  <c r="J1122" i="20"/>
  <c r="I1122" i="20"/>
  <c r="H1122" i="20"/>
  <c r="G1122" i="20"/>
  <c r="F1122" i="20"/>
  <c r="E1122" i="20"/>
  <c r="W1064" i="20"/>
  <c r="V1064" i="20"/>
  <c r="U1064" i="20"/>
  <c r="T1064" i="20"/>
  <c r="S1064" i="20"/>
  <c r="R1064" i="20"/>
  <c r="J1064" i="20"/>
  <c r="I1064" i="20"/>
  <c r="H1064" i="20"/>
  <c r="G1064" i="20"/>
  <c r="F1064" i="20"/>
  <c r="E1064" i="20"/>
  <c r="W1006" i="20"/>
  <c r="V1006" i="20"/>
  <c r="U1006" i="20"/>
  <c r="T1006" i="20"/>
  <c r="S1006" i="20"/>
  <c r="R1006" i="20"/>
  <c r="J1006" i="20"/>
  <c r="I1006" i="20"/>
  <c r="H1006" i="20"/>
  <c r="G1006" i="20"/>
  <c r="F1006" i="20"/>
  <c r="E1006" i="20"/>
  <c r="W948" i="20"/>
  <c r="V948" i="20"/>
  <c r="U948" i="20"/>
  <c r="T948" i="20"/>
  <c r="S948" i="20"/>
  <c r="R948" i="20"/>
  <c r="J948" i="20"/>
  <c r="I948" i="20"/>
  <c r="H948" i="20"/>
  <c r="G948" i="20"/>
  <c r="F948" i="20"/>
  <c r="E948" i="20"/>
  <c r="W890" i="20"/>
  <c r="V890" i="20"/>
  <c r="U890" i="20"/>
  <c r="T890" i="20"/>
  <c r="S890" i="20"/>
  <c r="R890" i="20"/>
  <c r="J890" i="20"/>
  <c r="I890" i="20"/>
  <c r="H890" i="20"/>
  <c r="G890" i="20"/>
  <c r="F890" i="20"/>
  <c r="E890" i="20"/>
  <c r="W833" i="20"/>
  <c r="V833" i="20"/>
  <c r="U833" i="20"/>
  <c r="T833" i="20"/>
  <c r="S833" i="20"/>
  <c r="R833" i="20"/>
  <c r="J833" i="20"/>
  <c r="I833" i="20"/>
  <c r="H833" i="20"/>
  <c r="G833" i="20"/>
  <c r="F833" i="20"/>
  <c r="E833" i="20"/>
  <c r="W775" i="20"/>
  <c r="V775" i="20"/>
  <c r="U775" i="20"/>
  <c r="T775" i="20"/>
  <c r="S775" i="20"/>
  <c r="J775" i="20"/>
  <c r="I775" i="20"/>
  <c r="H775" i="20"/>
  <c r="G775" i="20"/>
  <c r="F775" i="20"/>
  <c r="E775" i="20"/>
  <c r="W717" i="20"/>
  <c r="V717" i="20"/>
  <c r="U717" i="20"/>
  <c r="T717" i="20"/>
  <c r="S717" i="20"/>
  <c r="R717" i="20"/>
  <c r="J717" i="20"/>
  <c r="E717" i="20"/>
  <c r="I717" i="20"/>
  <c r="H717" i="20"/>
  <c r="G717" i="20"/>
  <c r="F717" i="20"/>
  <c r="W659" i="20"/>
  <c r="V659" i="20"/>
  <c r="U659" i="20"/>
  <c r="T659" i="20"/>
  <c r="S659" i="20"/>
  <c r="R659" i="20"/>
  <c r="J659" i="20"/>
  <c r="I659" i="20"/>
  <c r="H659" i="20"/>
  <c r="G659" i="20"/>
  <c r="F659" i="20"/>
  <c r="E659" i="20"/>
  <c r="W601" i="20"/>
  <c r="V601" i="20"/>
  <c r="U601" i="20"/>
  <c r="T601" i="20"/>
  <c r="S601" i="20"/>
  <c r="R601" i="20"/>
  <c r="I601" i="20"/>
  <c r="J601" i="20"/>
  <c r="H601" i="20"/>
  <c r="G601" i="20"/>
  <c r="F601" i="20"/>
  <c r="E601" i="20"/>
  <c r="W543" i="20"/>
  <c r="V543" i="20"/>
  <c r="U543" i="20"/>
  <c r="T543" i="20"/>
  <c r="S543" i="20"/>
  <c r="R543" i="20"/>
  <c r="J543" i="20"/>
  <c r="I543" i="20"/>
  <c r="H543" i="20"/>
  <c r="G543" i="20"/>
  <c r="F543" i="20"/>
  <c r="E543" i="20"/>
  <c r="W485" i="20"/>
  <c r="V485" i="20"/>
  <c r="U485" i="20"/>
  <c r="T485" i="20"/>
  <c r="S485" i="20"/>
  <c r="R485" i="20"/>
  <c r="J485" i="20"/>
  <c r="I485" i="20"/>
  <c r="H485" i="20"/>
  <c r="G485" i="20"/>
  <c r="F485" i="20"/>
  <c r="E485" i="20"/>
  <c r="W427" i="20"/>
  <c r="V427" i="20"/>
  <c r="U427" i="20"/>
  <c r="T427" i="20"/>
  <c r="S427" i="20"/>
  <c r="R427" i="20"/>
  <c r="J427" i="20"/>
  <c r="I427" i="20"/>
  <c r="H427" i="20"/>
  <c r="G427" i="20"/>
  <c r="F427" i="20"/>
  <c r="E427" i="20"/>
  <c r="W369" i="20"/>
  <c r="V369" i="20"/>
  <c r="U369" i="20"/>
  <c r="T369" i="20"/>
  <c r="S369" i="20"/>
  <c r="R369" i="20"/>
  <c r="J369" i="20"/>
  <c r="I369" i="20"/>
  <c r="H369" i="20"/>
  <c r="G369" i="20"/>
  <c r="F369" i="20"/>
  <c r="E369" i="20"/>
  <c r="W311" i="20"/>
  <c r="V311" i="20"/>
  <c r="U311" i="20"/>
  <c r="T311" i="20"/>
  <c r="S311" i="20"/>
  <c r="R311" i="20"/>
  <c r="J311" i="20"/>
  <c r="I311" i="20"/>
  <c r="H311" i="20"/>
  <c r="G311" i="20"/>
  <c r="F311" i="20"/>
  <c r="E311" i="20"/>
  <c r="W253" i="20"/>
  <c r="V253" i="20"/>
  <c r="U253" i="20"/>
  <c r="T253" i="20"/>
  <c r="S253" i="20"/>
  <c r="R253" i="20"/>
  <c r="J253" i="20"/>
  <c r="I253" i="20"/>
  <c r="H253" i="20"/>
  <c r="G253" i="20"/>
  <c r="F253" i="20"/>
  <c r="E253" i="20"/>
  <c r="W195" i="20"/>
  <c r="V195" i="20"/>
  <c r="U195" i="20"/>
  <c r="T195" i="20"/>
  <c r="S195" i="20"/>
  <c r="R195" i="20"/>
  <c r="J195" i="20"/>
  <c r="I195" i="20"/>
  <c r="H195" i="20"/>
  <c r="G195" i="20"/>
  <c r="F195" i="20"/>
  <c r="E195" i="20"/>
  <c r="W137" i="20"/>
  <c r="V137" i="20"/>
  <c r="U137" i="20"/>
  <c r="T137" i="20"/>
  <c r="S137" i="20"/>
  <c r="R137" i="20"/>
  <c r="J137" i="20"/>
  <c r="I137" i="20"/>
  <c r="H137" i="20"/>
  <c r="G137" i="20"/>
  <c r="F137" i="20"/>
  <c r="E137" i="20"/>
  <c r="W79" i="20"/>
  <c r="V79" i="20"/>
  <c r="U79" i="20"/>
  <c r="T79" i="20"/>
  <c r="S79" i="20"/>
  <c r="R79" i="20"/>
  <c r="J79" i="20"/>
  <c r="I79" i="20"/>
  <c r="H79" i="20"/>
  <c r="G79" i="20"/>
  <c r="F79" i="20"/>
  <c r="E79" i="20"/>
  <c r="E18" i="20"/>
  <c r="B1470" i="20"/>
  <c r="O1470" i="20"/>
  <c r="B1412" i="20"/>
  <c r="O1412" i="20"/>
  <c r="B1354" i="20"/>
  <c r="O1354" i="20"/>
  <c r="B1296" i="20"/>
  <c r="O1296" i="20"/>
  <c r="B1238" i="20"/>
  <c r="O1238" i="20"/>
  <c r="B1180" i="20"/>
  <c r="O1180" i="20"/>
  <c r="B1122" i="20"/>
  <c r="O1122" i="20"/>
  <c r="B1064" i="20"/>
  <c r="O1064" i="20"/>
  <c r="B1006" i="20"/>
  <c r="O1006" i="20"/>
  <c r="B948" i="20"/>
  <c r="O948" i="20"/>
  <c r="B890" i="20"/>
  <c r="O890" i="20"/>
  <c r="B833" i="20"/>
  <c r="O833" i="20"/>
  <c r="B775" i="20"/>
  <c r="O775" i="20"/>
  <c r="B717" i="20"/>
  <c r="O717" i="20"/>
  <c r="B659" i="20"/>
  <c r="O659" i="20"/>
  <c r="B601" i="20"/>
  <c r="O601" i="20"/>
  <c r="B543" i="20"/>
  <c r="O543" i="20"/>
  <c r="B485" i="20"/>
  <c r="O485" i="20"/>
  <c r="B427" i="20"/>
  <c r="O427" i="20"/>
  <c r="B369" i="20"/>
  <c r="O369" i="20"/>
  <c r="B311" i="20"/>
  <c r="O311" i="20"/>
  <c r="O253" i="20"/>
  <c r="B253" i="20"/>
  <c r="O195" i="20"/>
  <c r="B195" i="20"/>
  <c r="O137" i="20"/>
  <c r="B137" i="20"/>
  <c r="O79" i="20"/>
  <c r="B79" i="20"/>
  <c r="B18" i="20"/>
  <c r="B1465" i="20"/>
  <c r="O1465" i="20"/>
  <c r="O1407" i="20"/>
  <c r="B1407" i="20"/>
  <c r="B1349" i="20"/>
  <c r="O1349" i="20"/>
  <c r="O1291" i="20"/>
  <c r="B1291" i="20"/>
  <c r="B1233" i="20"/>
  <c r="O1233" i="20"/>
  <c r="O1175" i="20"/>
  <c r="B1175" i="20"/>
  <c r="O1117" i="20"/>
  <c r="B1117" i="20"/>
  <c r="O1059" i="20"/>
  <c r="B1059" i="20"/>
  <c r="O1001" i="20"/>
  <c r="B1001" i="20"/>
  <c r="O943" i="20"/>
  <c r="B943" i="20"/>
  <c r="O885" i="20"/>
  <c r="B885" i="20"/>
  <c r="O828" i="20"/>
  <c r="B828" i="20"/>
  <c r="O770" i="20"/>
  <c r="B770" i="20"/>
  <c r="O712" i="20"/>
  <c r="B712" i="20"/>
  <c r="O654" i="20"/>
  <c r="B654" i="20"/>
  <c r="B596" i="20"/>
  <c r="O596" i="20"/>
  <c r="O538" i="20"/>
  <c r="B538" i="20"/>
  <c r="O480" i="20"/>
  <c r="B480" i="20"/>
  <c r="O422" i="20"/>
  <c r="B422" i="20"/>
  <c r="O364" i="20"/>
  <c r="B364" i="20"/>
  <c r="O306" i="20"/>
  <c r="B306" i="20"/>
  <c r="O248" i="20"/>
  <c r="B248" i="20"/>
  <c r="O190" i="20"/>
  <c r="B190" i="20"/>
  <c r="O132" i="20"/>
  <c r="B132" i="20"/>
  <c r="O74" i="20"/>
  <c r="B74" i="20"/>
  <c r="B13" i="20"/>
  <c r="B1463" i="20"/>
  <c r="O1463" i="20"/>
  <c r="B1405" i="20"/>
  <c r="O1405" i="20"/>
  <c r="O1347" i="20"/>
  <c r="B1347" i="20"/>
  <c r="B1289" i="20"/>
  <c r="O1289" i="20"/>
  <c r="B1231" i="20"/>
  <c r="O1231" i="20"/>
  <c r="B1173" i="20"/>
  <c r="O1173" i="20"/>
  <c r="B1115" i="20"/>
  <c r="O1115" i="20"/>
  <c r="B1057" i="20"/>
  <c r="O1057" i="20"/>
  <c r="B999" i="20"/>
  <c r="O999" i="20"/>
  <c r="B941" i="20"/>
  <c r="O941" i="20"/>
  <c r="B883" i="20"/>
  <c r="O883" i="20"/>
  <c r="B826" i="20"/>
  <c r="O826" i="20"/>
  <c r="B768" i="20"/>
  <c r="O768" i="20"/>
  <c r="B710" i="20"/>
  <c r="O710" i="20"/>
  <c r="B652" i="20"/>
  <c r="O652" i="20"/>
  <c r="B594" i="20"/>
  <c r="O594" i="20"/>
  <c r="B536" i="20"/>
  <c r="O536" i="20"/>
  <c r="B478" i="20"/>
  <c r="O478" i="20"/>
  <c r="B420" i="20"/>
  <c r="O420" i="20"/>
  <c r="B362" i="20"/>
  <c r="O362" i="20"/>
  <c r="B304" i="20"/>
  <c r="O304" i="20"/>
  <c r="B246" i="20"/>
  <c r="O246" i="20"/>
  <c r="B188" i="20"/>
  <c r="O188" i="20"/>
  <c r="B130" i="20"/>
  <c r="O130" i="20"/>
  <c r="B72" i="20"/>
  <c r="O72" i="20"/>
  <c r="B11" i="20"/>
  <c r="S40" i="20"/>
  <c r="O360" i="20"/>
  <c r="B360" i="20"/>
  <c r="P1459" i="20"/>
  <c r="C1459" i="20"/>
  <c r="P1401" i="20"/>
  <c r="C1401" i="20"/>
  <c r="P1343" i="20"/>
  <c r="C1343" i="20"/>
  <c r="P1285" i="20"/>
  <c r="C1285" i="20"/>
  <c r="P1227" i="20"/>
  <c r="C1227" i="20"/>
  <c r="P1169" i="20"/>
  <c r="C1169" i="20"/>
  <c r="P1111" i="20"/>
  <c r="C1111" i="20"/>
  <c r="P1053" i="20"/>
  <c r="C1053" i="20"/>
  <c r="P995" i="20"/>
  <c r="C995" i="20"/>
  <c r="P937" i="20"/>
  <c r="C937" i="20"/>
  <c r="P879" i="20"/>
  <c r="C879" i="20"/>
  <c r="P822" i="20"/>
  <c r="C822" i="20"/>
  <c r="P764" i="20"/>
  <c r="C764" i="20"/>
  <c r="P706" i="20"/>
  <c r="C706" i="20"/>
  <c r="P648" i="20"/>
  <c r="C648" i="20"/>
  <c r="P590" i="20"/>
  <c r="C590" i="20"/>
  <c r="P532" i="20"/>
  <c r="C532" i="20"/>
  <c r="P474" i="20"/>
  <c r="C474" i="20"/>
  <c r="P416" i="20"/>
  <c r="C416" i="20"/>
  <c r="P358" i="20"/>
  <c r="C358" i="20"/>
  <c r="P300" i="20"/>
  <c r="C300" i="20"/>
  <c r="P242" i="20"/>
  <c r="C242" i="20"/>
  <c r="P184" i="20"/>
  <c r="C184" i="20"/>
  <c r="P126" i="20" l="1"/>
  <c r="C126" i="20"/>
  <c r="P68" i="20"/>
  <c r="C68" i="20"/>
  <c r="C7" i="20"/>
  <c r="O1461" i="20"/>
  <c r="B1461" i="20"/>
  <c r="O1403" i="20"/>
  <c r="B1403" i="20"/>
  <c r="B1345" i="20"/>
  <c r="O1345" i="20"/>
  <c r="O1287" i="20"/>
  <c r="B1287" i="20"/>
  <c r="O1229" i="20"/>
  <c r="B1229" i="20"/>
  <c r="O1171" i="20"/>
  <c r="B1171" i="20"/>
  <c r="O1113" i="20"/>
  <c r="B1113" i="20"/>
  <c r="O1055" i="20"/>
  <c r="B1055" i="20"/>
  <c r="O997" i="20"/>
  <c r="B997" i="20"/>
  <c r="O939" i="20"/>
  <c r="B939" i="20"/>
  <c r="O881" i="20"/>
  <c r="B881" i="20"/>
  <c r="O824" i="20"/>
  <c r="B824" i="20"/>
  <c r="O766" i="20"/>
  <c r="B766" i="20"/>
  <c r="B708" i="20"/>
  <c r="O708" i="20"/>
  <c r="O650" i="20"/>
  <c r="B650" i="20"/>
  <c r="B592" i="20"/>
  <c r="O592" i="20"/>
  <c r="O534" i="20"/>
  <c r="B534" i="20"/>
  <c r="O476" i="20"/>
  <c r="B476" i="20"/>
  <c r="O418" i="20"/>
  <c r="B418" i="20"/>
  <c r="O358" i="20"/>
  <c r="B302" i="20"/>
  <c r="O302" i="20"/>
  <c r="O244" i="20"/>
  <c r="B244" i="20"/>
  <c r="O186" i="20"/>
  <c r="B186" i="20"/>
  <c r="B128" i="20"/>
  <c r="O128" i="20"/>
  <c r="B70" i="20"/>
  <c r="O70" i="20"/>
  <c r="B9" i="20"/>
  <c r="B1459" i="20"/>
  <c r="O1459" i="20"/>
  <c r="B1401" i="20"/>
  <c r="O1401" i="20"/>
  <c r="O1343" i="20"/>
  <c r="B1343" i="20"/>
  <c r="O1285" i="20"/>
  <c r="B1285" i="20"/>
  <c r="B1227" i="20"/>
  <c r="O1227" i="20"/>
  <c r="O1169" i="20"/>
  <c r="B1169" i="20"/>
  <c r="B1111" i="20"/>
  <c r="O1111" i="20"/>
  <c r="B1053" i="20"/>
  <c r="O1053" i="20"/>
  <c r="O995" i="20"/>
  <c r="B995" i="20"/>
  <c r="O937" i="20"/>
  <c r="B937" i="20"/>
  <c r="O879" i="20"/>
  <c r="B879" i="20"/>
  <c r="O822" i="20"/>
  <c r="B822" i="20"/>
  <c r="O764" i="20"/>
  <c r="B764" i="20"/>
  <c r="O706" i="20"/>
  <c r="B706" i="20"/>
  <c r="B648" i="20"/>
  <c r="O648" i="20"/>
  <c r="B590" i="20"/>
  <c r="O590" i="20"/>
  <c r="O532" i="20"/>
  <c r="B532" i="20"/>
  <c r="O474" i="20"/>
  <c r="B474" i="20"/>
  <c r="O416" i="20"/>
  <c r="B416" i="20"/>
  <c r="B358" i="20"/>
  <c r="O300" i="20"/>
  <c r="B300" i="20"/>
  <c r="O242" i="20"/>
  <c r="B242" i="20"/>
  <c r="O184" i="20"/>
  <c r="B184" i="20"/>
  <c r="B126" i="20"/>
  <c r="O126" i="20"/>
  <c r="O68" i="20"/>
  <c r="B68" i="20"/>
  <c r="B7" i="20"/>
  <c r="Q1457" i="20"/>
  <c r="D1457" i="20"/>
  <c r="Q1399" i="20"/>
  <c r="D1399" i="20"/>
  <c r="Q1341" i="20"/>
  <c r="D1341" i="20"/>
  <c r="Q1283" i="20"/>
  <c r="D1283" i="20"/>
  <c r="Q1225" i="20"/>
  <c r="D1225" i="20"/>
  <c r="D1167" i="20"/>
  <c r="Q1167" i="20"/>
  <c r="Q1109" i="20"/>
  <c r="D1109" i="20"/>
  <c r="Q1051" i="20"/>
  <c r="D1051" i="20"/>
  <c r="Q993" i="20"/>
  <c r="D993" i="20"/>
  <c r="Q935" i="20"/>
  <c r="D935" i="20"/>
  <c r="Q877" i="20"/>
  <c r="D877" i="20"/>
  <c r="Q820" i="20"/>
  <c r="D820" i="20"/>
  <c r="Q762" i="20"/>
  <c r="D762" i="20"/>
  <c r="D704" i="20"/>
  <c r="Q704" i="20"/>
  <c r="D646" i="20"/>
  <c r="Q646" i="20"/>
  <c r="Q588" i="20"/>
  <c r="D588" i="20"/>
  <c r="Q530" i="20"/>
  <c r="D530" i="20"/>
  <c r="D472" i="20"/>
  <c r="Q472" i="20"/>
  <c r="Q414" i="20"/>
  <c r="D414" i="20"/>
  <c r="Q356" i="20"/>
  <c r="D356" i="20"/>
  <c r="Q298" i="20"/>
  <c r="D298" i="20"/>
  <c r="Q240" i="20"/>
  <c r="D240" i="20"/>
  <c r="Q182" i="20"/>
  <c r="D182" i="20"/>
  <c r="Q124" i="20"/>
  <c r="D124" i="20"/>
  <c r="D66" i="20"/>
  <c r="Q66" i="20"/>
  <c r="D5" i="20"/>
  <c r="C123" i="20"/>
  <c r="P123" i="20"/>
  <c r="C181" i="20"/>
  <c r="P181" i="20"/>
  <c r="C239" i="20"/>
  <c r="P239" i="20"/>
  <c r="C297" i="20"/>
  <c r="P297" i="20"/>
  <c r="C355" i="20"/>
  <c r="P355" i="20"/>
  <c r="C413" i="20"/>
  <c r="P413" i="20"/>
  <c r="C471" i="20"/>
  <c r="P471" i="20"/>
  <c r="C529" i="20"/>
  <c r="P529" i="20"/>
  <c r="C587" i="20"/>
  <c r="P587" i="20"/>
  <c r="C645" i="20"/>
  <c r="P645" i="20"/>
  <c r="C703" i="20"/>
  <c r="P703" i="20"/>
  <c r="C761" i="20"/>
  <c r="P761" i="20"/>
  <c r="P819" i="20"/>
  <c r="C819" i="20"/>
  <c r="P876" i="20"/>
  <c r="C876" i="20"/>
  <c r="P934" i="20"/>
  <c r="C934" i="20"/>
  <c r="P992" i="20"/>
  <c r="C992" i="20"/>
  <c r="P1050" i="20"/>
  <c r="C1050" i="20"/>
  <c r="P1108" i="20"/>
  <c r="C1108" i="20"/>
  <c r="P1166" i="20"/>
  <c r="C1166" i="20"/>
  <c r="C1224" i="20"/>
  <c r="P1224" i="20"/>
  <c r="C1282" i="20"/>
  <c r="P1282" i="20"/>
  <c r="C1340" i="20"/>
  <c r="P1340" i="20"/>
  <c r="C1398" i="20"/>
  <c r="P1398" i="20"/>
  <c r="P1456" i="20"/>
  <c r="C1456" i="20"/>
  <c r="C1455" i="20"/>
  <c r="P1455" i="20"/>
  <c r="C1397" i="20"/>
  <c r="P1397" i="20"/>
  <c r="P1339" i="20"/>
  <c r="C1339" i="20"/>
  <c r="P1281" i="20"/>
  <c r="C1281" i="20"/>
  <c r="P1223" i="20"/>
  <c r="C1223" i="20"/>
  <c r="P1165" i="20"/>
  <c r="C1165" i="20"/>
  <c r="P1107" i="20"/>
  <c r="C1107" i="20"/>
  <c r="P1049" i="20"/>
  <c r="C1049" i="20"/>
  <c r="C991" i="20"/>
  <c r="P991" i="20"/>
  <c r="P933" i="20"/>
  <c r="C933" i="20"/>
  <c r="P875" i="20"/>
  <c r="C875" i="20"/>
  <c r="P818" i="20"/>
  <c r="C818" i="20"/>
  <c r="P760" i="20"/>
  <c r="C760" i="20"/>
  <c r="P702" i="20"/>
  <c r="C702" i="20"/>
  <c r="P644" i="20"/>
  <c r="C644" i="20"/>
  <c r="C586" i="20"/>
  <c r="P586" i="20"/>
  <c r="P528" i="20"/>
  <c r="C528" i="20"/>
  <c r="P470" i="20"/>
  <c r="C470" i="20"/>
  <c r="P412" i="20"/>
  <c r="C412" i="20"/>
  <c r="P354" i="20"/>
  <c r="C354" i="20"/>
  <c r="P296" i="20"/>
  <c r="C296" i="20"/>
  <c r="P238" i="20"/>
  <c r="C238" i="20"/>
  <c r="P180" i="20"/>
  <c r="C180" i="20"/>
  <c r="P122" i="20"/>
  <c r="C122" i="20"/>
  <c r="C64" i="20"/>
  <c r="P1454" i="20"/>
  <c r="C1454" i="20"/>
  <c r="P1396" i="20"/>
  <c r="C1396" i="20"/>
  <c r="P1338" i="20"/>
  <c r="C1338" i="20"/>
  <c r="P1280" i="20"/>
  <c r="C1280" i="20"/>
  <c r="P1222" i="20"/>
  <c r="C1222" i="20"/>
  <c r="P1164" i="20"/>
  <c r="C1164" i="20"/>
  <c r="P1106" i="20"/>
  <c r="C1106" i="20"/>
  <c r="P1048" i="20"/>
  <c r="C1048" i="20"/>
  <c r="P990" i="20"/>
  <c r="C990" i="20"/>
  <c r="P932" i="20"/>
  <c r="C932" i="20"/>
  <c r="P874" i="20"/>
  <c r="C874" i="20"/>
  <c r="P817" i="20"/>
  <c r="C817" i="20"/>
  <c r="P759" i="20"/>
  <c r="C759" i="20"/>
  <c r="P701" i="20"/>
  <c r="C701" i="20"/>
  <c r="C643" i="20"/>
  <c r="P643" i="20"/>
  <c r="P585" i="20"/>
  <c r="C585" i="20"/>
  <c r="P527" i="20"/>
  <c r="C527" i="20"/>
  <c r="P469" i="20"/>
  <c r="C469" i="20"/>
  <c r="C411" i="20"/>
  <c r="P411" i="20"/>
  <c r="P353" i="20"/>
  <c r="C353" i="20"/>
  <c r="P295" i="20"/>
  <c r="C295" i="20"/>
  <c r="P237" i="20"/>
  <c r="C237" i="20"/>
  <c r="P179" i="20"/>
  <c r="C179" i="20"/>
  <c r="P121" i="20"/>
  <c r="C121" i="20"/>
  <c r="C2" i="20"/>
  <c r="F1432" i="20"/>
  <c r="C65" i="20"/>
  <c r="P65" i="20"/>
  <c r="P64" i="20"/>
  <c r="P63" i="20"/>
  <c r="C63" i="20"/>
  <c r="C4" i="20"/>
  <c r="P46" i="20"/>
  <c r="P44" i="20"/>
  <c r="Q42" i="20"/>
  <c r="P40" i="20"/>
  <c r="R36" i="20"/>
  <c r="Q40" i="20"/>
  <c r="O40" i="20"/>
  <c r="O42" i="20"/>
  <c r="O44" i="20"/>
  <c r="O46" i="20"/>
  <c r="O48" i="20"/>
  <c r="O54" i="20"/>
  <c r="I6" i="13"/>
  <c r="K7" i="13"/>
  <c r="S36" i="20" s="1"/>
  <c r="K8" i="13"/>
  <c r="F97" i="20" s="1"/>
  <c r="K9" i="13"/>
  <c r="S97" i="20" s="1"/>
  <c r="K10" i="13"/>
  <c r="F155" i="20" s="1"/>
  <c r="K11" i="13"/>
  <c r="S155" i="20" s="1"/>
  <c r="K12" i="13"/>
  <c r="F213" i="20" s="1"/>
  <c r="K13" i="13"/>
  <c r="S213" i="20" s="1"/>
  <c r="K14" i="13"/>
  <c r="F271" i="20" s="1"/>
  <c r="K15" i="13"/>
  <c r="S271" i="20" s="1"/>
  <c r="K16" i="13"/>
  <c r="F329" i="20" s="1"/>
  <c r="K17" i="13"/>
  <c r="S329" i="20" s="1"/>
  <c r="K18" i="13"/>
  <c r="F387" i="20" s="1"/>
  <c r="K19" i="13"/>
  <c r="S387" i="20" s="1"/>
  <c r="K20" i="13"/>
  <c r="F445" i="20" s="1"/>
  <c r="K21" i="13"/>
  <c r="S445" i="20" s="1"/>
  <c r="K22" i="13"/>
  <c r="F503" i="20" s="1"/>
  <c r="K23" i="13"/>
  <c r="S503" i="20" s="1"/>
  <c r="K24" i="13"/>
  <c r="F561" i="20" s="1"/>
  <c r="K25" i="13"/>
  <c r="S561" i="20" s="1"/>
  <c r="K26" i="13"/>
  <c r="F619" i="20" s="1"/>
  <c r="K27" i="13"/>
  <c r="S619" i="20" s="1"/>
  <c r="K28" i="13"/>
  <c r="F677" i="20" s="1"/>
  <c r="K29" i="13"/>
  <c r="S677" i="20" s="1"/>
  <c r="K30" i="13"/>
  <c r="F735" i="20" s="1"/>
  <c r="K31" i="13"/>
  <c r="S735" i="20" s="1"/>
  <c r="K32" i="13"/>
  <c r="F793" i="20" s="1"/>
  <c r="K33" i="13"/>
  <c r="S793" i="20" s="1"/>
  <c r="K34" i="13"/>
  <c r="F851" i="20" s="1"/>
  <c r="K35" i="13"/>
  <c r="S851" i="20" s="1"/>
  <c r="K36" i="13"/>
  <c r="F908" i="20" s="1"/>
  <c r="K37" i="13"/>
  <c r="S908" i="20" s="1"/>
  <c r="K38" i="13"/>
  <c r="F966" i="20" s="1"/>
  <c r="K39" i="13"/>
  <c r="S966" i="20" s="1"/>
  <c r="K40" i="13"/>
  <c r="F1024" i="20" s="1"/>
  <c r="K41" i="13"/>
  <c r="S1024" i="20" s="1"/>
  <c r="K42" i="13"/>
  <c r="F1082" i="20" s="1"/>
  <c r="K43" i="13"/>
  <c r="S1082" i="20" s="1"/>
  <c r="K44" i="13"/>
  <c r="F1140" i="20" s="1"/>
  <c r="K45" i="13"/>
  <c r="S1140" i="20" s="1"/>
  <c r="K46" i="13"/>
  <c r="F1198" i="20" s="1"/>
  <c r="K47" i="13"/>
  <c r="S1198" i="20" s="1"/>
  <c r="K48" i="13"/>
  <c r="F1256" i="20" s="1"/>
  <c r="K49" i="13"/>
  <c r="S1256" i="20" s="1"/>
  <c r="K50" i="13"/>
  <c r="F1314" i="20" s="1"/>
  <c r="K51" i="13"/>
  <c r="S1314" i="20" s="1"/>
  <c r="K52" i="13"/>
  <c r="F1372" i="20" s="1"/>
  <c r="K53" i="13"/>
  <c r="S1372" i="20" s="1"/>
  <c r="K54" i="13"/>
  <c r="F1430" i="20" s="1"/>
  <c r="K55" i="13"/>
  <c r="S1430" i="20" s="1"/>
  <c r="K56" i="13"/>
  <c r="F1488" i="20" s="1"/>
  <c r="K57" i="13"/>
  <c r="S1488" i="20" s="1"/>
  <c r="K58" i="13"/>
  <c r="K59" i="13"/>
  <c r="K60" i="13"/>
  <c r="K61" i="13"/>
  <c r="K62" i="13"/>
  <c r="K63" i="13"/>
  <c r="K64" i="13"/>
  <c r="K65" i="13"/>
  <c r="K66" i="13"/>
  <c r="K67" i="13"/>
  <c r="K68" i="13"/>
  <c r="K69" i="13"/>
  <c r="K70" i="13"/>
  <c r="K71" i="13"/>
  <c r="K72" i="13"/>
  <c r="K73" i="13"/>
  <c r="K74" i="13"/>
  <c r="K75" i="13"/>
  <c r="K76" i="13"/>
  <c r="K77" i="13"/>
  <c r="K78" i="13"/>
  <c r="K79" i="13"/>
  <c r="K80" i="13"/>
  <c r="K81" i="13"/>
  <c r="K82" i="13"/>
  <c r="K83" i="13"/>
  <c r="K84" i="13"/>
  <c r="K85" i="13"/>
  <c r="K86" i="13"/>
  <c r="K87" i="13"/>
  <c r="K88" i="13"/>
  <c r="K89" i="13"/>
  <c r="K90" i="13"/>
  <c r="K91" i="13"/>
  <c r="K92" i="13"/>
  <c r="K93" i="13"/>
  <c r="K94" i="13"/>
  <c r="K95" i="13"/>
  <c r="K96" i="13"/>
  <c r="K97" i="13"/>
  <c r="K98" i="13"/>
  <c r="K99" i="13"/>
  <c r="K100" i="13"/>
  <c r="K101" i="13"/>
  <c r="K102" i="13"/>
  <c r="K103" i="13"/>
  <c r="K104" i="13"/>
  <c r="K105" i="13"/>
  <c r="K6" i="13"/>
  <c r="K6" i="12"/>
  <c r="F26" i="20" s="1"/>
  <c r="I11" i="13"/>
  <c r="R155" i="20" s="1"/>
  <c r="I12" i="13"/>
  <c r="E213" i="20" s="1"/>
  <c r="I13" i="13"/>
  <c r="I14" i="13"/>
  <c r="E271" i="20" s="1"/>
  <c r="I15" i="13"/>
  <c r="R271" i="20" s="1"/>
  <c r="I16" i="13"/>
  <c r="E329" i="20" s="1"/>
  <c r="I17" i="13"/>
  <c r="I18" i="13"/>
  <c r="E387" i="20" s="1"/>
  <c r="I19" i="13"/>
  <c r="R387" i="20" s="1"/>
  <c r="I20" i="13"/>
  <c r="E445" i="20" s="1"/>
  <c r="I21" i="13"/>
  <c r="I22" i="13"/>
  <c r="E503" i="20" s="1"/>
  <c r="I23" i="13"/>
  <c r="R503" i="20" s="1"/>
  <c r="I24" i="13"/>
  <c r="E561" i="20" s="1"/>
  <c r="I25" i="13"/>
  <c r="I26" i="13"/>
  <c r="E619" i="20" s="1"/>
  <c r="I27" i="13"/>
  <c r="R619" i="20" s="1"/>
  <c r="I28" i="13"/>
  <c r="I29" i="13"/>
  <c r="I30" i="13"/>
  <c r="E735" i="20" s="1"/>
  <c r="I31" i="13"/>
  <c r="R735" i="20" s="1"/>
  <c r="I32" i="13"/>
  <c r="E793" i="20" s="1"/>
  <c r="I33" i="13"/>
  <c r="I34" i="13"/>
  <c r="E851" i="20" s="1"/>
  <c r="I35" i="13"/>
  <c r="R851" i="20" s="1"/>
  <c r="I36" i="13"/>
  <c r="E908" i="20" s="1"/>
  <c r="I37" i="13"/>
  <c r="I38" i="13"/>
  <c r="E966" i="20" s="1"/>
  <c r="I39" i="13"/>
  <c r="R966" i="20" s="1"/>
  <c r="I40" i="13"/>
  <c r="E1024" i="20" s="1"/>
  <c r="I41" i="13"/>
  <c r="I42" i="13"/>
  <c r="E1082" i="20" s="1"/>
  <c r="I43" i="13"/>
  <c r="R1082" i="20" s="1"/>
  <c r="I44" i="13"/>
  <c r="I45" i="13"/>
  <c r="I46" i="13"/>
  <c r="E1198" i="20" s="1"/>
  <c r="I47" i="13"/>
  <c r="R1198" i="20" s="1"/>
  <c r="I48" i="13"/>
  <c r="E1256" i="20" s="1"/>
  <c r="I49" i="13"/>
  <c r="I50" i="13"/>
  <c r="E1314" i="20" s="1"/>
  <c r="I51" i="13"/>
  <c r="R1314" i="20" s="1"/>
  <c r="I52" i="13"/>
  <c r="E1372" i="20" s="1"/>
  <c r="I53" i="13"/>
  <c r="I54" i="13"/>
  <c r="E1430" i="20" s="1"/>
  <c r="I55" i="13"/>
  <c r="R1430" i="20" s="1"/>
  <c r="I56" i="13"/>
  <c r="E1488" i="20" s="1"/>
  <c r="I57" i="13"/>
  <c r="I58" i="13"/>
  <c r="I59" i="13"/>
  <c r="I60" i="13"/>
  <c r="I61" i="13"/>
  <c r="I62" i="13"/>
  <c r="I63" i="13"/>
  <c r="I64" i="13"/>
  <c r="I65" i="13"/>
  <c r="I66" i="13"/>
  <c r="I67" i="13"/>
  <c r="I68" i="13"/>
  <c r="I69" i="13"/>
  <c r="I70" i="13"/>
  <c r="I71" i="13"/>
  <c r="I72" i="13"/>
  <c r="I73" i="13"/>
  <c r="I74" i="13"/>
  <c r="I75" i="13"/>
  <c r="I76" i="13"/>
  <c r="I77" i="13"/>
  <c r="I78" i="13"/>
  <c r="I79" i="13"/>
  <c r="I80" i="13"/>
  <c r="I81" i="13"/>
  <c r="I82" i="13"/>
  <c r="I83" i="13"/>
  <c r="I84" i="13"/>
  <c r="I85" i="13"/>
  <c r="I86" i="13"/>
  <c r="I87" i="13"/>
  <c r="I88" i="13"/>
  <c r="I89" i="13"/>
  <c r="I90" i="13"/>
  <c r="I91" i="13"/>
  <c r="I92" i="13"/>
  <c r="I93" i="13"/>
  <c r="I94" i="13"/>
  <c r="I95" i="13"/>
  <c r="I96" i="13"/>
  <c r="I97" i="13"/>
  <c r="I98" i="13"/>
  <c r="I99" i="13"/>
  <c r="I100" i="13"/>
  <c r="I101" i="13"/>
  <c r="I102" i="13"/>
  <c r="I103" i="13"/>
  <c r="I104" i="13"/>
  <c r="I105" i="13"/>
  <c r="I6" i="12"/>
  <c r="E26" i="20" s="1"/>
  <c r="I7" i="12"/>
  <c r="I8" i="12"/>
  <c r="E87" i="20" s="1"/>
  <c r="I9" i="12"/>
  <c r="R87" i="20" s="1"/>
  <c r="I10" i="12"/>
  <c r="E145" i="20" s="1"/>
  <c r="I11" i="12"/>
  <c r="R145" i="20" s="1"/>
  <c r="I12" i="12"/>
  <c r="E203" i="20" s="1"/>
  <c r="I13" i="12"/>
  <c r="R203" i="20" s="1"/>
  <c r="I14" i="12"/>
  <c r="E261" i="20" s="1"/>
  <c r="I15" i="12"/>
  <c r="R261" i="20" s="1"/>
  <c r="I16" i="12"/>
  <c r="E319" i="20" s="1"/>
  <c r="I17" i="12"/>
  <c r="R319" i="20" s="1"/>
  <c r="I18" i="12"/>
  <c r="E377" i="20" s="1"/>
  <c r="I19" i="12"/>
  <c r="R377" i="20" s="1"/>
  <c r="I20" i="12"/>
  <c r="E435" i="20" s="1"/>
  <c r="I21" i="12"/>
  <c r="R435" i="20" s="1"/>
  <c r="I22" i="12"/>
  <c r="E493" i="20" s="1"/>
  <c r="I23" i="12"/>
  <c r="R493" i="20" s="1"/>
  <c r="I24" i="12"/>
  <c r="E551" i="20" s="1"/>
  <c r="I25" i="12"/>
  <c r="R551" i="20" s="1"/>
  <c r="I26" i="12"/>
  <c r="E609" i="20" s="1"/>
  <c r="I27" i="12"/>
  <c r="R609" i="20" s="1"/>
  <c r="I28" i="12"/>
  <c r="E667" i="20" s="1"/>
  <c r="I29" i="12"/>
  <c r="R667" i="20" s="1"/>
  <c r="I30" i="12"/>
  <c r="E725" i="20" s="1"/>
  <c r="I31" i="12"/>
  <c r="R725" i="20" s="1"/>
  <c r="I32" i="12"/>
  <c r="E783" i="20" s="1"/>
  <c r="I33" i="12"/>
  <c r="R783" i="20" s="1"/>
  <c r="I34" i="12"/>
  <c r="E841" i="20" s="1"/>
  <c r="I35" i="12"/>
  <c r="R841" i="20" s="1"/>
  <c r="I36" i="12"/>
  <c r="E898" i="20" s="1"/>
  <c r="I37" i="12"/>
  <c r="R898" i="20" s="1"/>
  <c r="I38" i="12"/>
  <c r="E956" i="20" s="1"/>
  <c r="I39" i="12"/>
  <c r="R956" i="20" s="1"/>
  <c r="I40" i="12"/>
  <c r="E1014" i="20" s="1"/>
  <c r="I41" i="12"/>
  <c r="R1014" i="20" s="1"/>
  <c r="I42" i="12"/>
  <c r="E1072" i="20" s="1"/>
  <c r="I43" i="12"/>
  <c r="R1072" i="20" s="1"/>
  <c r="I44" i="12"/>
  <c r="E1130" i="20" s="1"/>
  <c r="I45" i="12"/>
  <c r="R1130" i="20" s="1"/>
  <c r="I46" i="12"/>
  <c r="E1188" i="20" s="1"/>
  <c r="I47" i="12"/>
  <c r="R1188" i="20" s="1"/>
  <c r="I48" i="12"/>
  <c r="E1246" i="20" s="1"/>
  <c r="I49" i="12"/>
  <c r="R1246" i="20" s="1"/>
  <c r="I50" i="12"/>
  <c r="E1304" i="20" s="1"/>
  <c r="I51" i="12"/>
  <c r="R1304" i="20" s="1"/>
  <c r="I52" i="12"/>
  <c r="E1362" i="20" s="1"/>
  <c r="I53" i="12"/>
  <c r="R1362" i="20" s="1"/>
  <c r="I54" i="12"/>
  <c r="E1420" i="20" s="1"/>
  <c r="I55" i="12"/>
  <c r="R1420" i="20" s="1"/>
  <c r="I56" i="12"/>
  <c r="E1478" i="20" s="1"/>
  <c r="I57" i="12"/>
  <c r="R1478" i="20" s="1"/>
  <c r="I58" i="12"/>
  <c r="I59" i="12"/>
  <c r="I60" i="12"/>
  <c r="I61" i="12"/>
  <c r="I62" i="12"/>
  <c r="I63" i="12"/>
  <c r="I64" i="12"/>
  <c r="I65" i="12"/>
  <c r="I66" i="12"/>
  <c r="I67" i="12"/>
  <c r="I68" i="12"/>
  <c r="I69" i="12"/>
  <c r="I70" i="12"/>
  <c r="I71" i="12"/>
  <c r="I72" i="12"/>
  <c r="I73" i="12"/>
  <c r="I74" i="12"/>
  <c r="I75" i="12"/>
  <c r="I76" i="12"/>
  <c r="I77" i="12"/>
  <c r="I78" i="12"/>
  <c r="I79" i="12"/>
  <c r="I80" i="12"/>
  <c r="I81" i="12"/>
  <c r="I82" i="12"/>
  <c r="I83" i="12"/>
  <c r="I84" i="12"/>
  <c r="I85" i="12"/>
  <c r="I86" i="12"/>
  <c r="I87" i="12"/>
  <c r="I88" i="12"/>
  <c r="I89" i="12"/>
  <c r="I90" i="12"/>
  <c r="I91" i="12"/>
  <c r="I92" i="12"/>
  <c r="I93" i="12"/>
  <c r="I94" i="12"/>
  <c r="I95" i="12"/>
  <c r="I96" i="12"/>
  <c r="I97" i="12"/>
  <c r="I98" i="12"/>
  <c r="I99" i="12"/>
  <c r="I100" i="12"/>
  <c r="I101" i="12"/>
  <c r="I102" i="12"/>
  <c r="I103" i="12"/>
  <c r="I104" i="12"/>
  <c r="I105" i="12"/>
  <c r="I6" i="11"/>
  <c r="I7" i="11"/>
  <c r="R38" i="20" s="1"/>
  <c r="I8" i="11"/>
  <c r="E99" i="20" s="1"/>
  <c r="I9" i="11"/>
  <c r="R99" i="20" s="1"/>
  <c r="I10" i="11"/>
  <c r="E157" i="20" s="1"/>
  <c r="I11" i="11"/>
  <c r="R157" i="20" s="1"/>
  <c r="I12" i="11"/>
  <c r="E215" i="20" s="1"/>
  <c r="I13" i="11"/>
  <c r="R215" i="20" s="1"/>
  <c r="I14" i="11"/>
  <c r="E273" i="20" s="1"/>
  <c r="I15" i="11"/>
  <c r="R273" i="20" s="1"/>
  <c r="I16" i="11"/>
  <c r="E331" i="20" s="1"/>
  <c r="I17" i="11"/>
  <c r="R331" i="20" s="1"/>
  <c r="I18" i="11"/>
  <c r="E389" i="20" s="1"/>
  <c r="I19" i="11"/>
  <c r="R389" i="20" s="1"/>
  <c r="I20" i="11"/>
  <c r="E447" i="20" s="1"/>
  <c r="I21" i="11"/>
  <c r="R447" i="20" s="1"/>
  <c r="I22" i="11"/>
  <c r="E505" i="20" s="1"/>
  <c r="I23" i="11"/>
  <c r="R505" i="20" s="1"/>
  <c r="I24" i="11"/>
  <c r="E563" i="20" s="1"/>
  <c r="I25" i="11"/>
  <c r="R563" i="20" s="1"/>
  <c r="I26" i="11"/>
  <c r="E621" i="20" s="1"/>
  <c r="I27" i="11"/>
  <c r="R621" i="20" s="1"/>
  <c r="I28" i="11"/>
  <c r="E679" i="20" s="1"/>
  <c r="I29" i="11"/>
  <c r="R679" i="20" s="1"/>
  <c r="I30" i="11"/>
  <c r="E737" i="20" s="1"/>
  <c r="I31" i="11"/>
  <c r="R737" i="20" s="1"/>
  <c r="I32" i="11"/>
  <c r="E795" i="20" s="1"/>
  <c r="I33" i="11"/>
  <c r="R795" i="20" s="1"/>
  <c r="I34" i="11"/>
  <c r="E852" i="20" s="1"/>
  <c r="I35" i="11"/>
  <c r="R852" i="20" s="1"/>
  <c r="I36" i="11"/>
  <c r="E910" i="20" s="1"/>
  <c r="I37" i="11"/>
  <c r="R910" i="20" s="1"/>
  <c r="I38" i="11"/>
  <c r="E968" i="20" s="1"/>
  <c r="I39" i="11"/>
  <c r="R968" i="20" s="1"/>
  <c r="I40" i="11"/>
  <c r="E1026" i="20" s="1"/>
  <c r="I41" i="11"/>
  <c r="R1026" i="20" s="1"/>
  <c r="I42" i="11"/>
  <c r="E1084" i="20" s="1"/>
  <c r="I43" i="11"/>
  <c r="R1084" i="20" s="1"/>
  <c r="I44" i="11"/>
  <c r="E1142" i="20" s="1"/>
  <c r="I45" i="11"/>
  <c r="R1142" i="20" s="1"/>
  <c r="I46" i="11"/>
  <c r="E1200" i="20" s="1"/>
  <c r="I47" i="11"/>
  <c r="R1200" i="20" s="1"/>
  <c r="I48" i="11"/>
  <c r="E1258" i="20" s="1"/>
  <c r="I49" i="11"/>
  <c r="R1258" i="20" s="1"/>
  <c r="I50" i="11"/>
  <c r="E1316" i="20" s="1"/>
  <c r="I51" i="11"/>
  <c r="R1316" i="20" s="1"/>
  <c r="I52" i="11"/>
  <c r="E1374" i="20" s="1"/>
  <c r="I53" i="11"/>
  <c r="R1374" i="20" s="1"/>
  <c r="I54" i="11"/>
  <c r="E1432" i="20" s="1"/>
  <c r="I55" i="11"/>
  <c r="R1432" i="20" s="1"/>
  <c r="I56" i="11"/>
  <c r="E1490" i="20" s="1"/>
  <c r="I57" i="11"/>
  <c r="R1490" i="20" s="1"/>
  <c r="I58" i="11"/>
  <c r="I59" i="11"/>
  <c r="I60" i="11"/>
  <c r="I61" i="11"/>
  <c r="I62" i="11"/>
  <c r="I63" i="11"/>
  <c r="I64" i="11"/>
  <c r="I65" i="11"/>
  <c r="I66" i="11"/>
  <c r="I67" i="11"/>
  <c r="I68" i="11"/>
  <c r="I69" i="11"/>
  <c r="I70" i="11"/>
  <c r="I71" i="11"/>
  <c r="I72" i="11"/>
  <c r="I73" i="11"/>
  <c r="I74" i="11"/>
  <c r="I75" i="11"/>
  <c r="I76" i="11"/>
  <c r="I77" i="11"/>
  <c r="I78" i="11"/>
  <c r="I79" i="11"/>
  <c r="I80" i="11"/>
  <c r="I81" i="11"/>
  <c r="I82" i="11"/>
  <c r="I83" i="11"/>
  <c r="I84" i="11"/>
  <c r="I85" i="11"/>
  <c r="I86" i="11"/>
  <c r="I87" i="11"/>
  <c r="I88" i="11"/>
  <c r="I89" i="11"/>
  <c r="I90" i="11"/>
  <c r="I91" i="11"/>
  <c r="I92" i="11"/>
  <c r="I93" i="11"/>
  <c r="I94" i="11"/>
  <c r="I95" i="11"/>
  <c r="I96" i="11"/>
  <c r="I97" i="11"/>
  <c r="I98" i="11"/>
  <c r="I99" i="11"/>
  <c r="I100" i="11"/>
  <c r="I101" i="11"/>
  <c r="I102" i="11"/>
  <c r="I103" i="11"/>
  <c r="I104" i="11"/>
  <c r="I105" i="11"/>
  <c r="I6" i="9"/>
  <c r="I7" i="9"/>
  <c r="R32" i="20" s="1"/>
  <c r="I8" i="9"/>
  <c r="E93" i="20" s="1"/>
  <c r="I9" i="9"/>
  <c r="R93" i="20" s="1"/>
  <c r="I10" i="9"/>
  <c r="E151" i="20" s="1"/>
  <c r="I11" i="9"/>
  <c r="R151" i="20" s="1"/>
  <c r="I12" i="9"/>
  <c r="E209" i="20" s="1"/>
  <c r="I13" i="9"/>
  <c r="R209" i="20" s="1"/>
  <c r="I14" i="9"/>
  <c r="E267" i="20" s="1"/>
  <c r="I15" i="9"/>
  <c r="R267" i="20" s="1"/>
  <c r="I16" i="9"/>
  <c r="E325" i="20" s="1"/>
  <c r="I17" i="9"/>
  <c r="R325" i="20" s="1"/>
  <c r="I18" i="9"/>
  <c r="E383" i="20" s="1"/>
  <c r="I19" i="9"/>
  <c r="R383" i="20" s="1"/>
  <c r="I20" i="9"/>
  <c r="E441" i="20" s="1"/>
  <c r="I21" i="9"/>
  <c r="R441" i="20" s="1"/>
  <c r="I22" i="9"/>
  <c r="E499" i="20" s="1"/>
  <c r="I23" i="9"/>
  <c r="R499" i="20" s="1"/>
  <c r="I24" i="9"/>
  <c r="E557" i="20" s="1"/>
  <c r="I25" i="9"/>
  <c r="R557" i="20" s="1"/>
  <c r="I26" i="9"/>
  <c r="E615" i="20" s="1"/>
  <c r="I27" i="9"/>
  <c r="R615" i="20" s="1"/>
  <c r="I28" i="9"/>
  <c r="E673" i="20" s="1"/>
  <c r="I29" i="9"/>
  <c r="R673" i="20" s="1"/>
  <c r="I30" i="9"/>
  <c r="E731" i="20" s="1"/>
  <c r="I31" i="9"/>
  <c r="R731" i="20" s="1"/>
  <c r="I32" i="9"/>
  <c r="E789" i="20" s="1"/>
  <c r="I33" i="9"/>
  <c r="R789" i="20" s="1"/>
  <c r="I34" i="9"/>
  <c r="E847" i="20" s="1"/>
  <c r="I35" i="9"/>
  <c r="R847" i="20" s="1"/>
  <c r="I36" i="9"/>
  <c r="E904" i="20" s="1"/>
  <c r="I37" i="9"/>
  <c r="R904" i="20" s="1"/>
  <c r="I38" i="9"/>
  <c r="E962" i="20" s="1"/>
  <c r="I39" i="9"/>
  <c r="R962" i="20" s="1"/>
  <c r="I40" i="9"/>
  <c r="E1020" i="20" s="1"/>
  <c r="I41" i="9"/>
  <c r="R1020" i="20" s="1"/>
  <c r="I42" i="9"/>
  <c r="E1078" i="20" s="1"/>
  <c r="I43" i="9"/>
  <c r="R1078" i="20" s="1"/>
  <c r="I44" i="9"/>
  <c r="E1136" i="20" s="1"/>
  <c r="I45" i="9"/>
  <c r="R1136" i="20" s="1"/>
  <c r="I46" i="9"/>
  <c r="E1194" i="20" s="1"/>
  <c r="I47" i="9"/>
  <c r="R1194" i="20" s="1"/>
  <c r="I48" i="9"/>
  <c r="E1252" i="20" s="1"/>
  <c r="I49" i="9"/>
  <c r="R1252" i="20" s="1"/>
  <c r="I50" i="9"/>
  <c r="E1310" i="20" s="1"/>
  <c r="I51" i="9"/>
  <c r="R1310" i="20" s="1"/>
  <c r="I52" i="9"/>
  <c r="E1368" i="20" s="1"/>
  <c r="I53" i="9"/>
  <c r="R1368" i="20" s="1"/>
  <c r="I54" i="9"/>
  <c r="E1426" i="20" s="1"/>
  <c r="I55" i="9"/>
  <c r="R1426" i="20" s="1"/>
  <c r="I56" i="9"/>
  <c r="E1484" i="20" s="1"/>
  <c r="I57" i="9"/>
  <c r="R1484" i="20" s="1"/>
  <c r="I58" i="9"/>
  <c r="I59" i="9"/>
  <c r="I60" i="9"/>
  <c r="I61" i="9"/>
  <c r="I62" i="9"/>
  <c r="I63" i="9"/>
  <c r="I64" i="9"/>
  <c r="I65" i="9"/>
  <c r="I66" i="9"/>
  <c r="I67" i="9"/>
  <c r="I68" i="9"/>
  <c r="I69" i="9"/>
  <c r="I70" i="9"/>
  <c r="I71" i="9"/>
  <c r="I72" i="9"/>
  <c r="I73" i="9"/>
  <c r="I74" i="9"/>
  <c r="I75" i="9"/>
  <c r="I76" i="9"/>
  <c r="I77" i="9"/>
  <c r="I78" i="9"/>
  <c r="I79" i="9"/>
  <c r="I80" i="9"/>
  <c r="I81" i="9"/>
  <c r="I82" i="9"/>
  <c r="I83" i="9"/>
  <c r="I84" i="9"/>
  <c r="I85" i="9"/>
  <c r="I86" i="9"/>
  <c r="I87" i="9"/>
  <c r="I88" i="9"/>
  <c r="I89" i="9"/>
  <c r="I90" i="9"/>
  <c r="I91" i="9"/>
  <c r="I92" i="9"/>
  <c r="I93" i="9"/>
  <c r="I94" i="9"/>
  <c r="I95" i="9"/>
  <c r="I96" i="9"/>
  <c r="I97" i="9"/>
  <c r="I98" i="9"/>
  <c r="I99" i="9"/>
  <c r="I100" i="9"/>
  <c r="I101" i="9"/>
  <c r="I102" i="9"/>
  <c r="I103" i="9"/>
  <c r="I104" i="9"/>
  <c r="I105" i="9"/>
  <c r="I6" i="8"/>
  <c r="I7" i="8"/>
  <c r="R30" i="20" s="1"/>
  <c r="I8" i="8"/>
  <c r="E91" i="20" s="1"/>
  <c r="I9" i="8"/>
  <c r="R91" i="20" s="1"/>
  <c r="I10" i="8"/>
  <c r="E149" i="20" s="1"/>
  <c r="I11" i="8"/>
  <c r="R149" i="20" s="1"/>
  <c r="I12" i="8"/>
  <c r="E207" i="20" s="1"/>
  <c r="I13" i="8"/>
  <c r="R207" i="20" s="1"/>
  <c r="I14" i="8"/>
  <c r="E265" i="20" s="1"/>
  <c r="I15" i="8"/>
  <c r="R265" i="20" s="1"/>
  <c r="I16" i="8"/>
  <c r="E323" i="20" s="1"/>
  <c r="I17" i="8"/>
  <c r="R323" i="20" s="1"/>
  <c r="I18" i="8"/>
  <c r="E381" i="20" s="1"/>
  <c r="I19" i="8"/>
  <c r="R381" i="20" s="1"/>
  <c r="I20" i="8"/>
  <c r="E439" i="20" s="1"/>
  <c r="I21" i="8"/>
  <c r="R439" i="20" s="1"/>
  <c r="I22" i="8"/>
  <c r="E497" i="20" s="1"/>
  <c r="I23" i="8"/>
  <c r="R497" i="20" s="1"/>
  <c r="I24" i="8"/>
  <c r="E555" i="20" s="1"/>
  <c r="I25" i="8"/>
  <c r="R555" i="20" s="1"/>
  <c r="I26" i="8"/>
  <c r="E613" i="20" s="1"/>
  <c r="I27" i="8"/>
  <c r="R613" i="20" s="1"/>
  <c r="I28" i="8"/>
  <c r="E671" i="20" s="1"/>
  <c r="I29" i="8"/>
  <c r="R671" i="20" s="1"/>
  <c r="I30" i="8"/>
  <c r="E729" i="20" s="1"/>
  <c r="I31" i="8"/>
  <c r="R729" i="20" s="1"/>
  <c r="I32" i="8"/>
  <c r="E787" i="20" s="1"/>
  <c r="I33" i="8"/>
  <c r="R787" i="20" s="1"/>
  <c r="I34" i="8"/>
  <c r="E845" i="20" s="1"/>
  <c r="I35" i="8"/>
  <c r="R845" i="20" s="1"/>
  <c r="I36" i="8"/>
  <c r="E902" i="20" s="1"/>
  <c r="I37" i="8"/>
  <c r="R902" i="20" s="1"/>
  <c r="I38" i="8"/>
  <c r="E960" i="20" s="1"/>
  <c r="I39" i="8"/>
  <c r="R960" i="20" s="1"/>
  <c r="I40" i="8"/>
  <c r="E1018" i="20" s="1"/>
  <c r="I41" i="8"/>
  <c r="R1018" i="20" s="1"/>
  <c r="I42" i="8"/>
  <c r="E1076" i="20" s="1"/>
  <c r="I43" i="8"/>
  <c r="R1076" i="20" s="1"/>
  <c r="I44" i="8"/>
  <c r="E1134" i="20" s="1"/>
  <c r="I45" i="8"/>
  <c r="R1134" i="20" s="1"/>
  <c r="I46" i="8"/>
  <c r="E1192" i="20" s="1"/>
  <c r="I47" i="8"/>
  <c r="R1192" i="20" s="1"/>
  <c r="I48" i="8"/>
  <c r="E1250" i="20" s="1"/>
  <c r="I49" i="8"/>
  <c r="R1250" i="20" s="1"/>
  <c r="I50" i="8"/>
  <c r="E1308" i="20" s="1"/>
  <c r="I51" i="8"/>
  <c r="R1308" i="20" s="1"/>
  <c r="I52" i="8"/>
  <c r="E1366" i="20" s="1"/>
  <c r="I53" i="8"/>
  <c r="R1366" i="20" s="1"/>
  <c r="I54" i="8"/>
  <c r="E1424" i="20" s="1"/>
  <c r="I55" i="8"/>
  <c r="R1424" i="20" s="1"/>
  <c r="I56" i="8"/>
  <c r="E1482" i="20" s="1"/>
  <c r="I57" i="8"/>
  <c r="R1482" i="20" s="1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0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97" i="8"/>
  <c r="I98" i="8"/>
  <c r="I99" i="8"/>
  <c r="I100" i="8"/>
  <c r="I101" i="8"/>
  <c r="I102" i="8"/>
  <c r="I103" i="8"/>
  <c r="I104" i="8"/>
  <c r="I105" i="8"/>
  <c r="I6" i="10"/>
  <c r="I7" i="10"/>
  <c r="R34" i="20" s="1"/>
  <c r="I8" i="10"/>
  <c r="E95" i="20" s="1"/>
  <c r="I9" i="10"/>
  <c r="R95" i="20" s="1"/>
  <c r="I10" i="10"/>
  <c r="E153" i="20" s="1"/>
  <c r="I11" i="10"/>
  <c r="R153" i="20" s="1"/>
  <c r="I12" i="10"/>
  <c r="E211" i="20" s="1"/>
  <c r="I13" i="10"/>
  <c r="R211" i="20" s="1"/>
  <c r="I14" i="10"/>
  <c r="E269" i="20" s="1"/>
  <c r="I15" i="10"/>
  <c r="R269" i="20" s="1"/>
  <c r="I16" i="10"/>
  <c r="E327" i="20" s="1"/>
  <c r="I17" i="10"/>
  <c r="R327" i="20" s="1"/>
  <c r="I18" i="10"/>
  <c r="E385" i="20" s="1"/>
  <c r="I19" i="10"/>
  <c r="R385" i="20" s="1"/>
  <c r="I20" i="10"/>
  <c r="E443" i="20" s="1"/>
  <c r="I21" i="10"/>
  <c r="R443" i="20" s="1"/>
  <c r="I22" i="10"/>
  <c r="E501" i="20" s="1"/>
  <c r="I23" i="10"/>
  <c r="R501" i="20" s="1"/>
  <c r="I24" i="10"/>
  <c r="E559" i="20" s="1"/>
  <c r="I25" i="10"/>
  <c r="R559" i="20" s="1"/>
  <c r="I26" i="10"/>
  <c r="E617" i="20" s="1"/>
  <c r="I27" i="10"/>
  <c r="R617" i="20" s="1"/>
  <c r="I28" i="10"/>
  <c r="E675" i="20" s="1"/>
  <c r="I29" i="10"/>
  <c r="R675" i="20" s="1"/>
  <c r="I30" i="10"/>
  <c r="E733" i="20" s="1"/>
  <c r="I31" i="10"/>
  <c r="R733" i="20" s="1"/>
  <c r="I32" i="10"/>
  <c r="E791" i="20" s="1"/>
  <c r="I33" i="10"/>
  <c r="R791" i="20" s="1"/>
  <c r="I34" i="10"/>
  <c r="E849" i="20" s="1"/>
  <c r="I35" i="10"/>
  <c r="R849" i="20" s="1"/>
  <c r="I36" i="10"/>
  <c r="E906" i="20" s="1"/>
  <c r="I37" i="10"/>
  <c r="R906" i="20" s="1"/>
  <c r="I38" i="10"/>
  <c r="E964" i="20" s="1"/>
  <c r="I39" i="10"/>
  <c r="R964" i="20" s="1"/>
  <c r="I40" i="10"/>
  <c r="E1022" i="20" s="1"/>
  <c r="I41" i="10"/>
  <c r="R1022" i="20" s="1"/>
  <c r="I42" i="10"/>
  <c r="E1080" i="20" s="1"/>
  <c r="I43" i="10"/>
  <c r="R1080" i="20" s="1"/>
  <c r="I44" i="10"/>
  <c r="E1138" i="20" s="1"/>
  <c r="I45" i="10"/>
  <c r="R1138" i="20" s="1"/>
  <c r="I46" i="10"/>
  <c r="E1196" i="20" s="1"/>
  <c r="I47" i="10"/>
  <c r="R1196" i="20" s="1"/>
  <c r="I48" i="10"/>
  <c r="E1254" i="20" s="1"/>
  <c r="I49" i="10"/>
  <c r="R1254" i="20" s="1"/>
  <c r="I50" i="10"/>
  <c r="E1312" i="20" s="1"/>
  <c r="I51" i="10"/>
  <c r="R1312" i="20" s="1"/>
  <c r="I52" i="10"/>
  <c r="E1370" i="20" s="1"/>
  <c r="I53" i="10"/>
  <c r="R1370" i="20" s="1"/>
  <c r="I54" i="10"/>
  <c r="E1428" i="20" s="1"/>
  <c r="I55" i="10"/>
  <c r="R1428" i="20" s="1"/>
  <c r="I56" i="10"/>
  <c r="E1486" i="20" s="1"/>
  <c r="I57" i="10"/>
  <c r="R1486" i="20" s="1"/>
  <c r="I58" i="10"/>
  <c r="I59" i="10"/>
  <c r="I60" i="10"/>
  <c r="I61" i="10"/>
  <c r="I62" i="10"/>
  <c r="I63" i="10"/>
  <c r="I64" i="10"/>
  <c r="I65" i="10"/>
  <c r="I66" i="10"/>
  <c r="I67" i="10"/>
  <c r="I68" i="10"/>
  <c r="I69" i="10"/>
  <c r="I70" i="10"/>
  <c r="I71" i="10"/>
  <c r="I72" i="10"/>
  <c r="I73" i="10"/>
  <c r="I74" i="10"/>
  <c r="I75" i="10"/>
  <c r="I76" i="10"/>
  <c r="I77" i="10"/>
  <c r="I78" i="10"/>
  <c r="I79" i="10"/>
  <c r="I80" i="10"/>
  <c r="I81" i="10"/>
  <c r="I82" i="10"/>
  <c r="I83" i="10"/>
  <c r="I84" i="10"/>
  <c r="I85" i="10"/>
  <c r="I86" i="10"/>
  <c r="I87" i="10"/>
  <c r="I88" i="10"/>
  <c r="I89" i="10"/>
  <c r="I90" i="10"/>
  <c r="I91" i="10"/>
  <c r="I92" i="10"/>
  <c r="I93" i="10"/>
  <c r="I94" i="10"/>
  <c r="I95" i="10"/>
  <c r="I96" i="10"/>
  <c r="I97" i="10"/>
  <c r="I98" i="10"/>
  <c r="I99" i="10"/>
  <c r="I100" i="10"/>
  <c r="I101" i="10"/>
  <c r="I102" i="10"/>
  <c r="I103" i="10"/>
  <c r="I104" i="10"/>
  <c r="I105" i="10"/>
  <c r="I6" i="7"/>
  <c r="I7" i="7"/>
  <c r="R28" i="20" s="1"/>
  <c r="I8" i="7"/>
  <c r="E89" i="20" s="1"/>
  <c r="I9" i="7"/>
  <c r="R89" i="20" s="1"/>
  <c r="I10" i="7"/>
  <c r="E147" i="20" s="1"/>
  <c r="I11" i="7"/>
  <c r="R147" i="20" s="1"/>
  <c r="I12" i="7"/>
  <c r="E205" i="20" s="1"/>
  <c r="I13" i="7"/>
  <c r="R205" i="20" s="1"/>
  <c r="I14" i="7"/>
  <c r="E263" i="20" s="1"/>
  <c r="I15" i="7"/>
  <c r="R263" i="20" s="1"/>
  <c r="I16" i="7"/>
  <c r="E321" i="20" s="1"/>
  <c r="I17" i="7"/>
  <c r="R321" i="20" s="1"/>
  <c r="I18" i="7"/>
  <c r="E379" i="20" s="1"/>
  <c r="I19" i="7"/>
  <c r="R379" i="20" s="1"/>
  <c r="I20" i="7"/>
  <c r="E437" i="20" s="1"/>
  <c r="I21" i="7"/>
  <c r="R437" i="20" s="1"/>
  <c r="I22" i="7"/>
  <c r="E495" i="20" s="1"/>
  <c r="I23" i="7"/>
  <c r="R495" i="20" s="1"/>
  <c r="I24" i="7"/>
  <c r="E553" i="20" s="1"/>
  <c r="I25" i="7"/>
  <c r="R553" i="20" s="1"/>
  <c r="I26" i="7"/>
  <c r="E611" i="20" s="1"/>
  <c r="I27" i="7"/>
  <c r="R611" i="20" s="1"/>
  <c r="I28" i="7"/>
  <c r="E669" i="20" s="1"/>
  <c r="I29" i="7"/>
  <c r="R669" i="20" s="1"/>
  <c r="I30" i="7"/>
  <c r="E727" i="20" s="1"/>
  <c r="I31" i="7"/>
  <c r="R727" i="20" s="1"/>
  <c r="I32" i="7"/>
  <c r="E785" i="20" s="1"/>
  <c r="I33" i="7"/>
  <c r="R785" i="20" s="1"/>
  <c r="I34" i="7"/>
  <c r="E843" i="20" s="1"/>
  <c r="I35" i="7"/>
  <c r="R843" i="20" s="1"/>
  <c r="I36" i="7"/>
  <c r="E900" i="20" s="1"/>
  <c r="I37" i="7"/>
  <c r="R900" i="20" s="1"/>
  <c r="I38" i="7"/>
  <c r="E958" i="20" s="1"/>
  <c r="I39" i="7"/>
  <c r="R958" i="20" s="1"/>
  <c r="I40" i="7"/>
  <c r="E1016" i="20" s="1"/>
  <c r="I41" i="7"/>
  <c r="R1016" i="20" s="1"/>
  <c r="I42" i="7"/>
  <c r="E1074" i="20" s="1"/>
  <c r="I43" i="7"/>
  <c r="R1074" i="20" s="1"/>
  <c r="I44" i="7"/>
  <c r="E1132" i="20" s="1"/>
  <c r="I45" i="7"/>
  <c r="R1132" i="20" s="1"/>
  <c r="I46" i="7"/>
  <c r="E1190" i="20" s="1"/>
  <c r="I47" i="7"/>
  <c r="R1190" i="20" s="1"/>
  <c r="I48" i="7"/>
  <c r="E1248" i="20" s="1"/>
  <c r="I49" i="7"/>
  <c r="R1248" i="20" s="1"/>
  <c r="I50" i="7"/>
  <c r="E1306" i="20" s="1"/>
  <c r="I51" i="7"/>
  <c r="R1306" i="20" s="1"/>
  <c r="I52" i="7"/>
  <c r="E1364" i="20" s="1"/>
  <c r="I53" i="7"/>
  <c r="R1364" i="20" s="1"/>
  <c r="I54" i="7"/>
  <c r="E1422" i="20" s="1"/>
  <c r="I55" i="7"/>
  <c r="R1422" i="20" s="1"/>
  <c r="I56" i="7"/>
  <c r="E1480" i="20" s="1"/>
  <c r="I57" i="7"/>
  <c r="R1480" i="20" s="1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I105" i="7"/>
  <c r="I6" i="6"/>
  <c r="I7" i="6"/>
  <c r="I8" i="6"/>
  <c r="E85" i="20" s="1"/>
  <c r="I9" i="6"/>
  <c r="R85" i="20" s="1"/>
  <c r="I10" i="6"/>
  <c r="E143" i="20" s="1"/>
  <c r="I11" i="6"/>
  <c r="R143" i="20" s="1"/>
  <c r="I12" i="6"/>
  <c r="E201" i="20" s="1"/>
  <c r="I13" i="6"/>
  <c r="R201" i="20" s="1"/>
  <c r="I14" i="6"/>
  <c r="E259" i="20" s="1"/>
  <c r="I15" i="6"/>
  <c r="R259" i="20" s="1"/>
  <c r="I16" i="6"/>
  <c r="E317" i="20" s="1"/>
  <c r="I17" i="6"/>
  <c r="R317" i="20" s="1"/>
  <c r="I18" i="6"/>
  <c r="E375" i="20" s="1"/>
  <c r="I19" i="6"/>
  <c r="R375" i="20" s="1"/>
  <c r="I20" i="6"/>
  <c r="E433" i="20" s="1"/>
  <c r="I21" i="6"/>
  <c r="R433" i="20" s="1"/>
  <c r="I22" i="6"/>
  <c r="E491" i="20" s="1"/>
  <c r="I23" i="6"/>
  <c r="R491" i="20" s="1"/>
  <c r="I24" i="6"/>
  <c r="E549" i="20" s="1"/>
  <c r="I25" i="6"/>
  <c r="R549" i="20" s="1"/>
  <c r="I26" i="6"/>
  <c r="E607" i="20" s="1"/>
  <c r="I27" i="6"/>
  <c r="R607" i="20" s="1"/>
  <c r="I28" i="6"/>
  <c r="E665" i="20" s="1"/>
  <c r="I29" i="6"/>
  <c r="R665" i="20" s="1"/>
  <c r="I30" i="6"/>
  <c r="E723" i="20" s="1"/>
  <c r="I31" i="6"/>
  <c r="R723" i="20" s="1"/>
  <c r="I32" i="6"/>
  <c r="E781" i="20" s="1"/>
  <c r="I33" i="6"/>
  <c r="R781" i="20" s="1"/>
  <c r="I34" i="6"/>
  <c r="E839" i="20" s="1"/>
  <c r="I35" i="6"/>
  <c r="R839" i="20" s="1"/>
  <c r="I36" i="6"/>
  <c r="E896" i="20" s="1"/>
  <c r="I37" i="6"/>
  <c r="R896" i="20" s="1"/>
  <c r="I38" i="6"/>
  <c r="E954" i="20" s="1"/>
  <c r="I39" i="6"/>
  <c r="R954" i="20" s="1"/>
  <c r="I40" i="6"/>
  <c r="E1012" i="20" s="1"/>
  <c r="I41" i="6"/>
  <c r="R1012" i="20" s="1"/>
  <c r="I42" i="6"/>
  <c r="E1070" i="20" s="1"/>
  <c r="I43" i="6"/>
  <c r="R1070" i="20" s="1"/>
  <c r="I44" i="6"/>
  <c r="E1128" i="20" s="1"/>
  <c r="I45" i="6"/>
  <c r="R1128" i="20" s="1"/>
  <c r="I46" i="6"/>
  <c r="E1186" i="20" s="1"/>
  <c r="I47" i="6"/>
  <c r="R1186" i="20" s="1"/>
  <c r="I48" i="6"/>
  <c r="E1244" i="20" s="1"/>
  <c r="I49" i="6"/>
  <c r="R1244" i="20" s="1"/>
  <c r="I50" i="6"/>
  <c r="E1302" i="20" s="1"/>
  <c r="I51" i="6"/>
  <c r="R1302" i="20" s="1"/>
  <c r="I52" i="6"/>
  <c r="E1360" i="20" s="1"/>
  <c r="I53" i="6"/>
  <c r="R1360" i="20" s="1"/>
  <c r="I54" i="6"/>
  <c r="E1418" i="20" s="1"/>
  <c r="I55" i="6"/>
  <c r="R1418" i="20" s="1"/>
  <c r="I56" i="6"/>
  <c r="E1476" i="20" s="1"/>
  <c r="I57" i="6"/>
  <c r="R1476" i="20" s="1"/>
  <c r="I58" i="6"/>
  <c r="I59" i="6"/>
  <c r="I60" i="6"/>
  <c r="I61" i="6"/>
  <c r="I62" i="6"/>
  <c r="I63" i="6"/>
  <c r="I64" i="6"/>
  <c r="I65" i="6"/>
  <c r="I66" i="6"/>
  <c r="I67" i="6"/>
  <c r="I68" i="6"/>
  <c r="I69" i="6"/>
  <c r="I70" i="6"/>
  <c r="I71" i="6"/>
  <c r="I72" i="6"/>
  <c r="I73" i="6"/>
  <c r="I74" i="6"/>
  <c r="I75" i="6"/>
  <c r="I76" i="6"/>
  <c r="I77" i="6"/>
  <c r="I78" i="6"/>
  <c r="I79" i="6"/>
  <c r="I80" i="6"/>
  <c r="I81" i="6"/>
  <c r="I82" i="6"/>
  <c r="I83" i="6"/>
  <c r="I84" i="6"/>
  <c r="I85" i="6"/>
  <c r="I86" i="6"/>
  <c r="I87" i="6"/>
  <c r="I88" i="6"/>
  <c r="I89" i="6"/>
  <c r="I90" i="6"/>
  <c r="I91" i="6"/>
  <c r="I92" i="6"/>
  <c r="I93" i="6"/>
  <c r="I94" i="6"/>
  <c r="I95" i="6"/>
  <c r="I96" i="6"/>
  <c r="I97" i="6"/>
  <c r="I98" i="6"/>
  <c r="I99" i="6"/>
  <c r="I100" i="6"/>
  <c r="I101" i="6"/>
  <c r="I102" i="6"/>
  <c r="I103" i="6"/>
  <c r="I104" i="6"/>
  <c r="I105" i="6"/>
  <c r="I6" i="5"/>
  <c r="I12" i="5"/>
  <c r="E199" i="20" s="1"/>
  <c r="I13" i="5"/>
  <c r="R199" i="20" s="1"/>
  <c r="I14" i="5"/>
  <c r="E257" i="20" s="1"/>
  <c r="I15" i="5"/>
  <c r="R257" i="20" s="1"/>
  <c r="I16" i="5"/>
  <c r="E315" i="20" s="1"/>
  <c r="I17" i="5"/>
  <c r="R315" i="20" s="1"/>
  <c r="I18" i="5"/>
  <c r="E373" i="20" s="1"/>
  <c r="I19" i="5"/>
  <c r="R373" i="20" s="1"/>
  <c r="I20" i="5"/>
  <c r="E431" i="20" s="1"/>
  <c r="I21" i="5"/>
  <c r="R431" i="20" s="1"/>
  <c r="I22" i="5"/>
  <c r="E489" i="20" s="1"/>
  <c r="I23" i="5"/>
  <c r="R489" i="20" s="1"/>
  <c r="I24" i="5"/>
  <c r="E547" i="20" s="1"/>
  <c r="I25" i="5"/>
  <c r="R547" i="20" s="1"/>
  <c r="I26" i="5"/>
  <c r="E605" i="20" s="1"/>
  <c r="I27" i="5"/>
  <c r="R605" i="20" s="1"/>
  <c r="I28" i="5"/>
  <c r="E663" i="20" s="1"/>
  <c r="I29" i="5"/>
  <c r="R663" i="20" s="1"/>
  <c r="I30" i="5"/>
  <c r="E721" i="20" s="1"/>
  <c r="I31" i="5"/>
  <c r="R721" i="20" s="1"/>
  <c r="I32" i="5"/>
  <c r="E779" i="20" s="1"/>
  <c r="I33" i="5"/>
  <c r="R779" i="20" s="1"/>
  <c r="I34" i="5"/>
  <c r="E837" i="20" s="1"/>
  <c r="I35" i="5"/>
  <c r="R837" i="20" s="1"/>
  <c r="I36" i="5"/>
  <c r="E894" i="20" s="1"/>
  <c r="I37" i="5"/>
  <c r="R894" i="20" s="1"/>
  <c r="I38" i="5"/>
  <c r="E952" i="20" s="1"/>
  <c r="I39" i="5"/>
  <c r="R952" i="20" s="1"/>
  <c r="I40" i="5"/>
  <c r="E1010" i="20" s="1"/>
  <c r="I41" i="5"/>
  <c r="R1010" i="20" s="1"/>
  <c r="I42" i="5"/>
  <c r="E1068" i="20" s="1"/>
  <c r="I43" i="5"/>
  <c r="R1068" i="20" s="1"/>
  <c r="I44" i="5"/>
  <c r="E1126" i="20" s="1"/>
  <c r="I45" i="5"/>
  <c r="R1126" i="20" s="1"/>
  <c r="I46" i="5"/>
  <c r="E1184" i="20" s="1"/>
  <c r="I47" i="5"/>
  <c r="R1184" i="20" s="1"/>
  <c r="I48" i="5"/>
  <c r="E1242" i="20" s="1"/>
  <c r="I49" i="5"/>
  <c r="R1242" i="20" s="1"/>
  <c r="I50" i="5"/>
  <c r="E1300" i="20" s="1"/>
  <c r="I51" i="5"/>
  <c r="R1300" i="20" s="1"/>
  <c r="I52" i="5"/>
  <c r="E1358" i="20" s="1"/>
  <c r="I53" i="5"/>
  <c r="R1358" i="20" s="1"/>
  <c r="I54" i="5"/>
  <c r="E1416" i="20" s="1"/>
  <c r="I55" i="5"/>
  <c r="R1416" i="20" s="1"/>
  <c r="I56" i="5"/>
  <c r="E1474" i="20" s="1"/>
  <c r="I57" i="5"/>
  <c r="R1474" i="20" s="1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7" i="5"/>
  <c r="I8" i="5"/>
  <c r="E83" i="20" s="1"/>
  <c r="I9" i="5"/>
  <c r="R83" i="20" s="1"/>
  <c r="I10" i="5"/>
  <c r="E141" i="20" s="1"/>
  <c r="I11" i="5"/>
  <c r="R141" i="20" s="1"/>
  <c r="I6" i="2"/>
  <c r="E20" i="20" s="1"/>
  <c r="K20" i="2"/>
  <c r="F429" i="20" s="1"/>
  <c r="K21" i="2"/>
  <c r="S429" i="20" s="1"/>
  <c r="K22" i="2"/>
  <c r="F487" i="20" s="1"/>
  <c r="K23" i="2"/>
  <c r="S487" i="20" s="1"/>
  <c r="K24" i="2"/>
  <c r="F545" i="20" s="1"/>
  <c r="K25" i="2"/>
  <c r="S545" i="20" s="1"/>
  <c r="K26" i="2"/>
  <c r="F603" i="20" s="1"/>
  <c r="K27" i="2"/>
  <c r="S603" i="20" s="1"/>
  <c r="K28" i="2"/>
  <c r="F661" i="20" s="1"/>
  <c r="K29" i="2"/>
  <c r="S661" i="20" s="1"/>
  <c r="K30" i="2"/>
  <c r="F719" i="20" s="1"/>
  <c r="K31" i="2"/>
  <c r="S719" i="20" s="1"/>
  <c r="K32" i="2"/>
  <c r="F777" i="20" s="1"/>
  <c r="K33" i="2"/>
  <c r="S777" i="20" s="1"/>
  <c r="K34" i="2"/>
  <c r="F835" i="20" s="1"/>
  <c r="K35" i="2"/>
  <c r="S835" i="20" s="1"/>
  <c r="K36" i="2"/>
  <c r="F892" i="20" s="1"/>
  <c r="K37" i="2"/>
  <c r="S892" i="20" s="1"/>
  <c r="K38" i="2"/>
  <c r="F950" i="20" s="1"/>
  <c r="K39" i="2"/>
  <c r="S950" i="20" s="1"/>
  <c r="K40" i="2"/>
  <c r="F1008" i="20" s="1"/>
  <c r="K41" i="2"/>
  <c r="S1008" i="20" s="1"/>
  <c r="K42" i="2"/>
  <c r="F1066" i="20" s="1"/>
  <c r="K43" i="2"/>
  <c r="S1066" i="20" s="1"/>
  <c r="K44" i="2"/>
  <c r="F1124" i="20" s="1"/>
  <c r="K45" i="2"/>
  <c r="S1124" i="20" s="1"/>
  <c r="K46" i="2"/>
  <c r="F1182" i="20" s="1"/>
  <c r="K47" i="2"/>
  <c r="S1182" i="20" s="1"/>
  <c r="K48" i="2"/>
  <c r="F1240" i="20" s="1"/>
  <c r="K49" i="2"/>
  <c r="S1240" i="20" s="1"/>
  <c r="K50" i="2"/>
  <c r="F1298" i="20" s="1"/>
  <c r="K51" i="2"/>
  <c r="S1298" i="20" s="1"/>
  <c r="K52" i="2"/>
  <c r="F1356" i="20" s="1"/>
  <c r="K53" i="2"/>
  <c r="S1356" i="20" s="1"/>
  <c r="K54" i="2"/>
  <c r="F1414" i="20" s="1"/>
  <c r="K55" i="2"/>
  <c r="S1414" i="20" s="1"/>
  <c r="K56" i="2"/>
  <c r="F1472" i="20" s="1"/>
  <c r="K57" i="2"/>
  <c r="S1472" i="20" s="1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7" i="2"/>
  <c r="K8" i="2"/>
  <c r="F81" i="20" s="1"/>
  <c r="K9" i="2"/>
  <c r="S81" i="20" s="1"/>
  <c r="K10" i="2"/>
  <c r="F139" i="20" s="1"/>
  <c r="K11" i="2"/>
  <c r="S139" i="20" s="1"/>
  <c r="K12" i="2"/>
  <c r="F197" i="20" s="1"/>
  <c r="K13" i="2"/>
  <c r="S197" i="20" s="1"/>
  <c r="K14" i="2"/>
  <c r="F255" i="20" s="1"/>
  <c r="K15" i="2"/>
  <c r="S255" i="20" s="1"/>
  <c r="K16" i="2"/>
  <c r="F313" i="20" s="1"/>
  <c r="K17" i="2"/>
  <c r="S313" i="20" s="1"/>
  <c r="K18" i="2"/>
  <c r="F371" i="20" s="1"/>
  <c r="K19" i="2"/>
  <c r="S371" i="20" s="1"/>
  <c r="I7" i="2"/>
  <c r="I8" i="2"/>
  <c r="E81" i="20" s="1"/>
  <c r="I9" i="2"/>
  <c r="R81" i="20" s="1"/>
  <c r="I10" i="2"/>
  <c r="E139" i="20" s="1"/>
  <c r="I11" i="2"/>
  <c r="R139" i="20" s="1"/>
  <c r="I12" i="2"/>
  <c r="E197" i="20" s="1"/>
  <c r="I13" i="2"/>
  <c r="I14" i="2"/>
  <c r="I15" i="2"/>
  <c r="R255" i="20" s="1"/>
  <c r="I16" i="2"/>
  <c r="I17" i="2"/>
  <c r="I18" i="2"/>
  <c r="I19" i="2"/>
  <c r="R371" i="20" s="1"/>
  <c r="I20" i="2"/>
  <c r="I21" i="2"/>
  <c r="I22" i="2"/>
  <c r="I23" i="2"/>
  <c r="R487" i="20" s="1"/>
  <c r="I24" i="2"/>
  <c r="E545" i="20" s="1"/>
  <c r="I25" i="2"/>
  <c r="I26" i="2"/>
  <c r="I27" i="2"/>
  <c r="R603" i="20" s="1"/>
  <c r="I28" i="2"/>
  <c r="E661" i="20" s="1"/>
  <c r="I29" i="2"/>
  <c r="R661" i="20" s="1"/>
  <c r="I30" i="2"/>
  <c r="I31" i="2"/>
  <c r="R719" i="20" s="1"/>
  <c r="I32" i="2"/>
  <c r="E777" i="20" s="1"/>
  <c r="I33" i="2"/>
  <c r="R777" i="20" s="1"/>
  <c r="I34" i="2"/>
  <c r="I35" i="2"/>
  <c r="R835" i="20" s="1"/>
  <c r="I36" i="2"/>
  <c r="E892" i="20" s="1"/>
  <c r="I37" i="2"/>
  <c r="R892" i="20" s="1"/>
  <c r="I38" i="2"/>
  <c r="I39" i="2"/>
  <c r="R950" i="20" s="1"/>
  <c r="I40" i="2"/>
  <c r="E1008" i="20" s="1"/>
  <c r="I41" i="2"/>
  <c r="R1008" i="20" s="1"/>
  <c r="I42" i="2"/>
  <c r="I43" i="2"/>
  <c r="R1066" i="20" s="1"/>
  <c r="I44" i="2"/>
  <c r="E1124" i="20" s="1"/>
  <c r="I45" i="2"/>
  <c r="R1124" i="20" s="1"/>
  <c r="I46" i="2"/>
  <c r="I47" i="2"/>
  <c r="R1182" i="20" s="1"/>
  <c r="I48" i="2"/>
  <c r="E1240" i="20" s="1"/>
  <c r="I49" i="2"/>
  <c r="R1240" i="20" s="1"/>
  <c r="I50" i="2"/>
  <c r="I51" i="2"/>
  <c r="R1298" i="20" s="1"/>
  <c r="I52" i="2"/>
  <c r="E1356" i="20" s="1"/>
  <c r="I53" i="2"/>
  <c r="I54" i="2"/>
  <c r="I55" i="2"/>
  <c r="R1414" i="20" s="1"/>
  <c r="I56" i="2"/>
  <c r="E1472" i="20" s="1"/>
  <c r="I57" i="2"/>
  <c r="I58" i="2"/>
  <c r="L58" i="2" s="1"/>
  <c r="I59" i="2"/>
  <c r="I60" i="2"/>
  <c r="I61" i="2"/>
  <c r="I62" i="2"/>
  <c r="I63" i="2"/>
  <c r="I64" i="2"/>
  <c r="I65" i="2"/>
  <c r="I66" i="2"/>
  <c r="I67" i="2"/>
  <c r="I68" i="2"/>
  <c r="I69" i="2"/>
  <c r="L69" i="2" s="1"/>
  <c r="I70" i="2"/>
  <c r="L70" i="2" s="1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L94" i="2" s="1"/>
  <c r="I95" i="2"/>
  <c r="I96" i="2"/>
  <c r="L96" i="2" s="1"/>
  <c r="I97" i="2"/>
  <c r="I98" i="2"/>
  <c r="I99" i="2"/>
  <c r="I100" i="2"/>
  <c r="I101" i="2"/>
  <c r="I102" i="2"/>
  <c r="I103" i="2"/>
  <c r="I104" i="2"/>
  <c r="I105" i="2"/>
  <c r="B10" i="19"/>
  <c r="B2" i="19"/>
  <c r="P4" i="19"/>
  <c r="L64" i="2" l="1"/>
  <c r="L105" i="13"/>
  <c r="L93" i="13"/>
  <c r="L81" i="13"/>
  <c r="L69" i="13"/>
  <c r="L82" i="2"/>
  <c r="L98" i="2"/>
  <c r="L86" i="2"/>
  <c r="L74" i="2"/>
  <c r="L62" i="2"/>
  <c r="L101" i="13"/>
  <c r="L89" i="13"/>
  <c r="L77" i="13"/>
  <c r="L65" i="13"/>
  <c r="L61" i="2"/>
  <c r="L97" i="13"/>
  <c r="L85" i="13"/>
  <c r="L73" i="13"/>
  <c r="L80" i="2"/>
  <c r="L102" i="2"/>
  <c r="L90" i="2"/>
  <c r="L78" i="2"/>
  <c r="L66" i="2"/>
  <c r="L65" i="2"/>
  <c r="L9" i="13"/>
  <c r="T97" i="20" s="1"/>
  <c r="L104" i="13"/>
  <c r="L88" i="13"/>
  <c r="L72" i="13"/>
  <c r="L60" i="13"/>
  <c r="L53" i="13"/>
  <c r="T1372" i="20" s="1"/>
  <c r="R1372" i="20"/>
  <c r="L41" i="13"/>
  <c r="T1024" i="20" s="1"/>
  <c r="R1024" i="20"/>
  <c r="L25" i="13"/>
  <c r="T561" i="20" s="1"/>
  <c r="R561" i="20"/>
  <c r="L17" i="13"/>
  <c r="T329" i="20" s="1"/>
  <c r="R329" i="20"/>
  <c r="L44" i="13"/>
  <c r="G1140" i="20" s="1"/>
  <c r="E1140" i="20"/>
  <c r="L28" i="13"/>
  <c r="G677" i="20" s="1"/>
  <c r="E677" i="20"/>
  <c r="L49" i="13"/>
  <c r="T1256" i="20" s="1"/>
  <c r="R1256" i="20"/>
  <c r="L33" i="13"/>
  <c r="T793" i="20" s="1"/>
  <c r="R793" i="20"/>
  <c r="L21" i="13"/>
  <c r="T445" i="20" s="1"/>
  <c r="R445" i="20"/>
  <c r="L57" i="13"/>
  <c r="T1488" i="20" s="1"/>
  <c r="R1488" i="20"/>
  <c r="L45" i="13"/>
  <c r="T1140" i="20" s="1"/>
  <c r="R1140" i="20"/>
  <c r="L37" i="13"/>
  <c r="T908" i="20" s="1"/>
  <c r="R908" i="20"/>
  <c r="L29" i="13"/>
  <c r="T677" i="20" s="1"/>
  <c r="R677" i="20"/>
  <c r="L13" i="13"/>
  <c r="T213" i="20" s="1"/>
  <c r="R213" i="20"/>
  <c r="L103" i="13"/>
  <c r="L99" i="13"/>
  <c r="L95" i="13"/>
  <c r="L91" i="13"/>
  <c r="L87" i="13"/>
  <c r="L83" i="13"/>
  <c r="L79" i="13"/>
  <c r="L75" i="13"/>
  <c r="L71" i="13"/>
  <c r="L67" i="13"/>
  <c r="L63" i="13"/>
  <c r="L59" i="13"/>
  <c r="L55" i="13"/>
  <c r="T1430" i="20" s="1"/>
  <c r="L51" i="13"/>
  <c r="T1314" i="20" s="1"/>
  <c r="L47" i="13"/>
  <c r="T1198" i="20" s="1"/>
  <c r="L43" i="13"/>
  <c r="T1082" i="20" s="1"/>
  <c r="L39" i="13"/>
  <c r="T966" i="20" s="1"/>
  <c r="L35" i="13"/>
  <c r="T851" i="20" s="1"/>
  <c r="L31" i="13"/>
  <c r="T735" i="20" s="1"/>
  <c r="L27" i="13"/>
  <c r="T619" i="20" s="1"/>
  <c r="L23" i="13"/>
  <c r="T503" i="20" s="1"/>
  <c r="L19" i="13"/>
  <c r="T387" i="20" s="1"/>
  <c r="L15" i="13"/>
  <c r="T271" i="20" s="1"/>
  <c r="L77" i="2"/>
  <c r="L97" i="2"/>
  <c r="L54" i="2"/>
  <c r="G1414" i="20" s="1"/>
  <c r="E1414" i="20"/>
  <c r="L50" i="2"/>
  <c r="G1298" i="20" s="1"/>
  <c r="E1298" i="20"/>
  <c r="L46" i="2"/>
  <c r="G1182" i="20" s="1"/>
  <c r="E1182" i="20"/>
  <c r="L42" i="2"/>
  <c r="G1066" i="20" s="1"/>
  <c r="E1066" i="20"/>
  <c r="L38" i="2"/>
  <c r="G950" i="20" s="1"/>
  <c r="E950" i="20"/>
  <c r="L34" i="2"/>
  <c r="G835" i="20" s="1"/>
  <c r="E835" i="20"/>
  <c r="L30" i="2"/>
  <c r="G719" i="20" s="1"/>
  <c r="E719" i="20"/>
  <c r="L57" i="2"/>
  <c r="T1472" i="20" s="1"/>
  <c r="R1472" i="20"/>
  <c r="L53" i="2"/>
  <c r="T1356" i="20" s="1"/>
  <c r="R1356" i="20"/>
  <c r="L103" i="2"/>
  <c r="L99" i="2"/>
  <c r="L95" i="2"/>
  <c r="L91" i="2"/>
  <c r="L87" i="2"/>
  <c r="L83" i="2"/>
  <c r="L79" i="2"/>
  <c r="L75" i="2"/>
  <c r="L71" i="2"/>
  <c r="L67" i="2"/>
  <c r="L63" i="2"/>
  <c r="L105" i="2"/>
  <c r="L101" i="2"/>
  <c r="L93" i="2"/>
  <c r="L89" i="2"/>
  <c r="L85" i="2"/>
  <c r="L81" i="2"/>
  <c r="L73" i="2"/>
  <c r="L49" i="2"/>
  <c r="T1240" i="20" s="1"/>
  <c r="L45" i="2"/>
  <c r="T1124" i="20" s="1"/>
  <c r="L41" i="2"/>
  <c r="T1008" i="20" s="1"/>
  <c r="L37" i="2"/>
  <c r="T892" i="20" s="1"/>
  <c r="L33" i="2"/>
  <c r="T777" i="20" s="1"/>
  <c r="L29" i="2"/>
  <c r="T661" i="20" s="1"/>
  <c r="L12" i="13"/>
  <c r="G213" i="20" s="1"/>
  <c r="L25" i="2"/>
  <c r="T545" i="20" s="1"/>
  <c r="R545" i="20"/>
  <c r="L104" i="2"/>
  <c r="L100" i="2"/>
  <c r="L92" i="2"/>
  <c r="L88" i="2"/>
  <c r="L84" i="2"/>
  <c r="L76" i="2"/>
  <c r="L72" i="2"/>
  <c r="L68" i="2"/>
  <c r="L60" i="2"/>
  <c r="L56" i="2"/>
  <c r="G1472" i="20" s="1"/>
  <c r="L52" i="2"/>
  <c r="G1356" i="20" s="1"/>
  <c r="L48" i="2"/>
  <c r="G1240" i="20" s="1"/>
  <c r="L44" i="2"/>
  <c r="G1124" i="20" s="1"/>
  <c r="L40" i="2"/>
  <c r="G1008" i="20" s="1"/>
  <c r="L36" i="2"/>
  <c r="G892" i="20" s="1"/>
  <c r="L32" i="2"/>
  <c r="G777" i="20" s="1"/>
  <c r="L28" i="2"/>
  <c r="G661" i="20" s="1"/>
  <c r="L24" i="2"/>
  <c r="G545" i="20" s="1"/>
  <c r="L61" i="13"/>
  <c r="L11" i="13"/>
  <c r="T155" i="20" s="1"/>
  <c r="L26" i="2"/>
  <c r="G603" i="20" s="1"/>
  <c r="E603" i="20"/>
  <c r="L22" i="2"/>
  <c r="G487" i="20" s="1"/>
  <c r="E487" i="20"/>
  <c r="L21" i="2"/>
  <c r="T429" i="20" s="1"/>
  <c r="R429" i="20"/>
  <c r="L20" i="2"/>
  <c r="G429" i="20" s="1"/>
  <c r="E429" i="20"/>
  <c r="L17" i="2"/>
  <c r="T313" i="20" s="1"/>
  <c r="R313" i="20"/>
  <c r="L13" i="2"/>
  <c r="T197" i="20" s="1"/>
  <c r="R197" i="20"/>
  <c r="L18" i="2"/>
  <c r="G371" i="20" s="1"/>
  <c r="E371" i="20"/>
  <c r="L16" i="2"/>
  <c r="G313" i="20" s="1"/>
  <c r="E313" i="20"/>
  <c r="L14" i="2"/>
  <c r="G255" i="20" s="1"/>
  <c r="E255" i="20"/>
  <c r="L59" i="2"/>
  <c r="L15" i="2"/>
  <c r="T255" i="20" s="1"/>
  <c r="L19" i="2"/>
  <c r="T371" i="20" s="1"/>
  <c r="L11" i="2"/>
  <c r="T139" i="20" s="1"/>
  <c r="L10" i="2"/>
  <c r="G139" i="20" s="1"/>
  <c r="L12" i="2"/>
  <c r="G197" i="20" s="1"/>
  <c r="L8" i="2"/>
  <c r="G81" i="20" s="1"/>
  <c r="L55" i="2"/>
  <c r="T1414" i="20" s="1"/>
  <c r="L51" i="2"/>
  <c r="T1298" i="20" s="1"/>
  <c r="L47" i="2"/>
  <c r="T1182" i="20" s="1"/>
  <c r="L43" i="2"/>
  <c r="T1066" i="20" s="1"/>
  <c r="L39" i="2"/>
  <c r="T950" i="20" s="1"/>
  <c r="L35" i="2"/>
  <c r="T835" i="20" s="1"/>
  <c r="L31" i="2"/>
  <c r="T719" i="20" s="1"/>
  <c r="L27" i="2"/>
  <c r="T603" i="20" s="1"/>
  <c r="L23" i="2"/>
  <c r="T487" i="20" s="1"/>
  <c r="L7" i="2"/>
  <c r="R26" i="20"/>
  <c r="L102" i="13"/>
  <c r="L98" i="13"/>
  <c r="L94" i="13"/>
  <c r="L90" i="13"/>
  <c r="L86" i="13"/>
  <c r="L82" i="13"/>
  <c r="L78" i="13"/>
  <c r="L74" i="13"/>
  <c r="L70" i="13"/>
  <c r="L66" i="13"/>
  <c r="L62" i="13"/>
  <c r="L58" i="13"/>
  <c r="L54" i="13"/>
  <c r="G1430" i="20" s="1"/>
  <c r="L50" i="13"/>
  <c r="G1314" i="20" s="1"/>
  <c r="L46" i="13"/>
  <c r="G1198" i="20" s="1"/>
  <c r="L42" i="13"/>
  <c r="G1082" i="20" s="1"/>
  <c r="L38" i="13"/>
  <c r="G966" i="20" s="1"/>
  <c r="L34" i="13"/>
  <c r="G851" i="20" s="1"/>
  <c r="L30" i="13"/>
  <c r="G735" i="20" s="1"/>
  <c r="L26" i="13"/>
  <c r="G619" i="20" s="1"/>
  <c r="L22" i="13"/>
  <c r="G503" i="20" s="1"/>
  <c r="L18" i="13"/>
  <c r="G387" i="20" s="1"/>
  <c r="L14" i="13"/>
  <c r="G271" i="20" s="1"/>
  <c r="L10" i="13"/>
  <c r="G155" i="20" s="1"/>
  <c r="L100" i="13"/>
  <c r="L96" i="13"/>
  <c r="L92" i="13"/>
  <c r="L84" i="13"/>
  <c r="L80" i="13"/>
  <c r="L76" i="13"/>
  <c r="L68" i="13"/>
  <c r="L64" i="13"/>
  <c r="L56" i="13"/>
  <c r="G1488" i="20" s="1"/>
  <c r="L52" i="13"/>
  <c r="G1372" i="20" s="1"/>
  <c r="L48" i="13"/>
  <c r="G1256" i="20" s="1"/>
  <c r="L40" i="13"/>
  <c r="G1024" i="20" s="1"/>
  <c r="L36" i="13"/>
  <c r="G908" i="20" s="1"/>
  <c r="L32" i="13"/>
  <c r="G793" i="20" s="1"/>
  <c r="L24" i="13"/>
  <c r="G561" i="20" s="1"/>
  <c r="L20" i="13"/>
  <c r="G445" i="20" s="1"/>
  <c r="L16" i="13"/>
  <c r="G329" i="20" s="1"/>
  <c r="L8" i="13"/>
  <c r="G97" i="20" s="1"/>
  <c r="L7" i="13"/>
  <c r="T36" i="20" s="1"/>
  <c r="L9" i="2"/>
  <c r="T81" i="20" s="1"/>
  <c r="O38" i="20"/>
  <c r="O36" i="20"/>
  <c r="O34" i="20"/>
  <c r="O32" i="20"/>
  <c r="O30" i="20"/>
  <c r="B30" i="20"/>
  <c r="O28" i="20"/>
  <c r="O26" i="20"/>
  <c r="B26" i="20"/>
  <c r="O24" i="20"/>
  <c r="B24" i="20"/>
  <c r="O22" i="20"/>
  <c r="B22" i="20"/>
  <c r="O20" i="20"/>
  <c r="W18" i="20"/>
  <c r="J18" i="20"/>
  <c r="V18" i="20"/>
  <c r="I18" i="20"/>
  <c r="U18" i="20"/>
  <c r="H18" i="20"/>
  <c r="T18" i="20"/>
  <c r="G18" i="20"/>
  <c r="S18" i="20"/>
  <c r="F18" i="20"/>
  <c r="R18" i="20"/>
  <c r="P7" i="20"/>
  <c r="O13" i="20"/>
  <c r="O11" i="20"/>
  <c r="O9" i="20"/>
  <c r="O7" i="20"/>
  <c r="Q5" i="20"/>
  <c r="O18" i="20"/>
  <c r="P4" i="20"/>
  <c r="P3" i="20"/>
  <c r="C3" i="20"/>
  <c r="P2" i="20"/>
  <c r="E36" i="20"/>
  <c r="B38" i="20"/>
  <c r="B36" i="20"/>
  <c r="B34" i="20"/>
  <c r="B32" i="20"/>
  <c r="B38" i="19"/>
  <c r="B34" i="19"/>
  <c r="B30" i="19"/>
  <c r="B26" i="19"/>
  <c r="B22" i="19"/>
  <c r="B18" i="19"/>
  <c r="B14" i="19"/>
  <c r="B6" i="19"/>
  <c r="P7" i="19"/>
  <c r="P8" i="19"/>
  <c r="P11" i="19"/>
  <c r="P12" i="19"/>
  <c r="P15" i="19"/>
  <c r="P16" i="19"/>
  <c r="P19" i="19"/>
  <c r="P20" i="19"/>
  <c r="P23" i="19"/>
  <c r="P24" i="19"/>
  <c r="P27" i="19"/>
  <c r="P28" i="19"/>
  <c r="P31" i="19"/>
  <c r="P32" i="19"/>
  <c r="P35" i="19"/>
  <c r="P36" i="19"/>
  <c r="P39" i="19"/>
  <c r="P40" i="19"/>
  <c r="P3" i="19"/>
  <c r="P5" i="19" s="1"/>
  <c r="P29" i="19" l="1"/>
  <c r="K1438" i="20"/>
  <c r="K1322" i="20"/>
  <c r="K1206" i="20"/>
  <c r="K1090" i="20"/>
  <c r="K974" i="20"/>
  <c r="K858" i="20"/>
  <c r="K743" i="20"/>
  <c r="K627" i="20"/>
  <c r="K511" i="20"/>
  <c r="K395" i="20"/>
  <c r="K279" i="20"/>
  <c r="K163" i="20"/>
  <c r="K1380" i="20"/>
  <c r="K1148" i="20"/>
  <c r="K916" i="20"/>
  <c r="K685" i="20"/>
  <c r="K337" i="20"/>
  <c r="K221" i="20"/>
  <c r="X1322" i="20"/>
  <c r="X974" i="20"/>
  <c r="X858" i="20"/>
  <c r="X627" i="20"/>
  <c r="X511" i="20"/>
  <c r="X279" i="20"/>
  <c r="X1496" i="20"/>
  <c r="X1380" i="20"/>
  <c r="X1264" i="20"/>
  <c r="X1148" i="20"/>
  <c r="X1032" i="20"/>
  <c r="X916" i="20"/>
  <c r="X801" i="20"/>
  <c r="X685" i="20"/>
  <c r="X569" i="20"/>
  <c r="X453" i="20"/>
  <c r="X337" i="20"/>
  <c r="X221" i="20"/>
  <c r="X105" i="20"/>
  <c r="K1496" i="20"/>
  <c r="K1264" i="20"/>
  <c r="K1032" i="20"/>
  <c r="K801" i="20"/>
  <c r="K569" i="20"/>
  <c r="K453" i="20"/>
  <c r="K105" i="20"/>
  <c r="X1438" i="20"/>
  <c r="X1206" i="20"/>
  <c r="X1090" i="20"/>
  <c r="X743" i="20"/>
  <c r="X395" i="20"/>
  <c r="X163" i="20"/>
  <c r="X44" i="20"/>
  <c r="K44" i="20"/>
  <c r="P37" i="19"/>
  <c r="P33" i="19"/>
  <c r="P25" i="19"/>
  <c r="P21" i="19"/>
  <c r="P17" i="19"/>
  <c r="P13" i="19"/>
  <c r="P41" i="19"/>
  <c r="P9" i="19"/>
  <c r="K7" i="9"/>
  <c r="K8" i="9"/>
  <c r="K9" i="9"/>
  <c r="K10" i="9"/>
  <c r="K11" i="9"/>
  <c r="K12" i="9"/>
  <c r="K13" i="9"/>
  <c r="K14" i="9"/>
  <c r="K15" i="9"/>
  <c r="K16" i="9"/>
  <c r="K17" i="9"/>
  <c r="K18" i="9"/>
  <c r="K19" i="9"/>
  <c r="K6" i="9"/>
  <c r="F32" i="20" s="1"/>
  <c r="B11" i="2"/>
  <c r="X57" i="20" l="1"/>
  <c r="K57" i="20"/>
  <c r="K115" i="20"/>
  <c r="X1508" i="20"/>
  <c r="X1392" i="20"/>
  <c r="X1276" i="20"/>
  <c r="X1160" i="20"/>
  <c r="X1044" i="20"/>
  <c r="X928" i="20"/>
  <c r="X813" i="20"/>
  <c r="X697" i="20"/>
  <c r="X581" i="20"/>
  <c r="X465" i="20"/>
  <c r="X349" i="20"/>
  <c r="X175" i="20"/>
  <c r="X59" i="20"/>
  <c r="K1508" i="20"/>
  <c r="K1392" i="20"/>
  <c r="K1276" i="20"/>
  <c r="K1160" i="20"/>
  <c r="K1044" i="20"/>
  <c r="K928" i="20"/>
  <c r="K813" i="20"/>
  <c r="K697" i="20"/>
  <c r="K581" i="20"/>
  <c r="K465" i="20"/>
  <c r="K349" i="20"/>
  <c r="K175" i="20"/>
  <c r="K59" i="20"/>
  <c r="X1450" i="20"/>
  <c r="X1334" i="20"/>
  <c r="X1218" i="20"/>
  <c r="K1102" i="20"/>
  <c r="X986" i="20"/>
  <c r="X870" i="20"/>
  <c r="X755" i="20"/>
  <c r="X639" i="20"/>
  <c r="K523" i="20"/>
  <c r="X407" i="20"/>
  <c r="X291" i="20"/>
  <c r="K117" i="20"/>
  <c r="X233" i="20"/>
  <c r="K1450" i="20"/>
  <c r="K1218" i="20"/>
  <c r="X1102" i="20"/>
  <c r="K986" i="20"/>
  <c r="K870" i="20"/>
  <c r="K755" i="20"/>
  <c r="K639" i="20"/>
  <c r="X523" i="20"/>
  <c r="K407" i="20"/>
  <c r="K291" i="20"/>
  <c r="X117" i="20"/>
  <c r="K1334" i="20"/>
  <c r="K233" i="20"/>
  <c r="X1506" i="20"/>
  <c r="X1390" i="20"/>
  <c r="X1274" i="20"/>
  <c r="X1158" i="20"/>
  <c r="X1042" i="20"/>
  <c r="X926" i="20"/>
  <c r="X811" i="20"/>
  <c r="X695" i="20"/>
  <c r="X579" i="20"/>
  <c r="X463" i="20"/>
  <c r="X347" i="20"/>
  <c r="X231" i="20"/>
  <c r="X115" i="20"/>
  <c r="X173" i="20"/>
  <c r="K1506" i="20"/>
  <c r="K1390" i="20"/>
  <c r="K1274" i="20"/>
  <c r="K1158" i="20"/>
  <c r="K1042" i="20"/>
  <c r="K926" i="20"/>
  <c r="K811" i="20"/>
  <c r="K695" i="20"/>
  <c r="K579" i="20"/>
  <c r="K463" i="20"/>
  <c r="K347" i="20"/>
  <c r="K231" i="20"/>
  <c r="K289" i="20"/>
  <c r="X1448" i="20"/>
  <c r="X1332" i="20"/>
  <c r="X1216" i="20"/>
  <c r="X1100" i="20"/>
  <c r="X984" i="20"/>
  <c r="X868" i="20"/>
  <c r="X753" i="20"/>
  <c r="X637" i="20"/>
  <c r="X521" i="20"/>
  <c r="X405" i="20"/>
  <c r="X289" i="20"/>
  <c r="K173" i="20"/>
  <c r="X54" i="20"/>
  <c r="K1448" i="20"/>
  <c r="K1332" i="20"/>
  <c r="K1216" i="20"/>
  <c r="K1100" i="20"/>
  <c r="K984" i="20"/>
  <c r="K868" i="20"/>
  <c r="K753" i="20"/>
  <c r="K637" i="20"/>
  <c r="K521" i="20"/>
  <c r="K405" i="20"/>
  <c r="K54" i="20"/>
  <c r="X56" i="20"/>
  <c r="K56" i="20"/>
  <c r="X1500" i="20"/>
  <c r="X1384" i="20"/>
  <c r="X1268" i="20"/>
  <c r="X1152" i="20"/>
  <c r="X1036" i="20"/>
  <c r="X920" i="20"/>
  <c r="X805" i="20"/>
  <c r="X689" i="20"/>
  <c r="X573" i="20"/>
  <c r="X457" i="20"/>
  <c r="X341" i="20"/>
  <c r="X225" i="20"/>
  <c r="X109" i="20"/>
  <c r="K1442" i="20"/>
  <c r="K1094" i="20"/>
  <c r="K747" i="20"/>
  <c r="K515" i="20"/>
  <c r="K283" i="20"/>
  <c r="K48" i="20"/>
  <c r="K1500" i="20"/>
  <c r="K1384" i="20"/>
  <c r="K1268" i="20"/>
  <c r="K1152" i="20"/>
  <c r="K1036" i="20"/>
  <c r="K920" i="20"/>
  <c r="K805" i="20"/>
  <c r="K689" i="20"/>
  <c r="K573" i="20"/>
  <c r="K457" i="20"/>
  <c r="K341" i="20"/>
  <c r="K225" i="20"/>
  <c r="K109" i="20"/>
  <c r="K1326" i="20"/>
  <c r="K978" i="20"/>
  <c r="K862" i="20"/>
  <c r="K631" i="20"/>
  <c r="K399" i="20"/>
  <c r="X1442" i="20"/>
  <c r="X1326" i="20"/>
  <c r="X1210" i="20"/>
  <c r="X1094" i="20"/>
  <c r="X978" i="20"/>
  <c r="X862" i="20"/>
  <c r="X747" i="20"/>
  <c r="X631" i="20"/>
  <c r="X515" i="20"/>
  <c r="X399" i="20"/>
  <c r="X283" i="20"/>
  <c r="X167" i="20"/>
  <c r="X48" i="20"/>
  <c r="K1210" i="20"/>
  <c r="K167" i="20"/>
  <c r="X1498" i="20"/>
  <c r="X1382" i="20"/>
  <c r="X1266" i="20"/>
  <c r="X1150" i="20"/>
  <c r="X1034" i="20"/>
  <c r="X918" i="20"/>
  <c r="X803" i="20"/>
  <c r="X687" i="20"/>
  <c r="K571" i="20"/>
  <c r="K513" i="20"/>
  <c r="K397" i="20"/>
  <c r="K281" i="20"/>
  <c r="K165" i="20"/>
  <c r="K46" i="20"/>
  <c r="K1440" i="20"/>
  <c r="K1208" i="20"/>
  <c r="K976" i="20"/>
  <c r="K745" i="20"/>
  <c r="X513" i="20"/>
  <c r="X281" i="20"/>
  <c r="X46" i="20"/>
  <c r="K1498" i="20"/>
  <c r="K1382" i="20"/>
  <c r="K1266" i="20"/>
  <c r="K1150" i="20"/>
  <c r="K1034" i="20"/>
  <c r="K918" i="20"/>
  <c r="K803" i="20"/>
  <c r="K687" i="20"/>
  <c r="X455" i="20"/>
  <c r="X339" i="20"/>
  <c r="X223" i="20"/>
  <c r="X107" i="20"/>
  <c r="K1324" i="20"/>
  <c r="K1092" i="20"/>
  <c r="K860" i="20"/>
  <c r="K629" i="20"/>
  <c r="X397" i="20"/>
  <c r="X165" i="20"/>
  <c r="X1440" i="20"/>
  <c r="X1324" i="20"/>
  <c r="X1208" i="20"/>
  <c r="X1092" i="20"/>
  <c r="X976" i="20"/>
  <c r="X860" i="20"/>
  <c r="X745" i="20"/>
  <c r="X629" i="20"/>
  <c r="X571" i="20"/>
  <c r="K455" i="20"/>
  <c r="K339" i="20"/>
  <c r="K223" i="20"/>
  <c r="K107" i="20"/>
  <c r="X1494" i="20"/>
  <c r="X1378" i="20"/>
  <c r="X1262" i="20"/>
  <c r="X1146" i="20"/>
  <c r="X1030" i="20"/>
  <c r="X914" i="20"/>
  <c r="X799" i="20"/>
  <c r="X683" i="20"/>
  <c r="X567" i="20"/>
  <c r="X451" i="20"/>
  <c r="X335" i="20"/>
  <c r="X219" i="20"/>
  <c r="X103" i="20"/>
  <c r="X741" i="20"/>
  <c r="X161" i="20"/>
  <c r="K1088" i="20"/>
  <c r="K509" i="20"/>
  <c r="K161" i="20"/>
  <c r="K1494" i="20"/>
  <c r="K1378" i="20"/>
  <c r="K1262" i="20"/>
  <c r="K1146" i="20"/>
  <c r="K1030" i="20"/>
  <c r="K914" i="20"/>
  <c r="K799" i="20"/>
  <c r="K683" i="20"/>
  <c r="K567" i="20"/>
  <c r="K451" i="20"/>
  <c r="K335" i="20"/>
  <c r="K219" i="20"/>
  <c r="K103" i="20"/>
  <c r="X1436" i="20"/>
  <c r="X1320" i="20"/>
  <c r="X1204" i="20"/>
  <c r="X1088" i="20"/>
  <c r="X972" i="20"/>
  <c r="X856" i="20"/>
  <c r="X625" i="20"/>
  <c r="X509" i="20"/>
  <c r="X393" i="20"/>
  <c r="X277" i="20"/>
  <c r="X42" i="20"/>
  <c r="K1436" i="20"/>
  <c r="K1320" i="20"/>
  <c r="K1204" i="20"/>
  <c r="K972" i="20"/>
  <c r="K856" i="20"/>
  <c r="K741" i="20"/>
  <c r="K625" i="20"/>
  <c r="K393" i="20"/>
  <c r="K277" i="20"/>
  <c r="K42" i="20"/>
  <c r="X1504" i="20"/>
  <c r="X1388" i="20"/>
  <c r="X1272" i="20"/>
  <c r="X1156" i="20"/>
  <c r="X1040" i="20"/>
  <c r="X924" i="20"/>
  <c r="X809" i="20"/>
  <c r="X693" i="20"/>
  <c r="X577" i="20"/>
  <c r="X461" i="20"/>
  <c r="X345" i="20"/>
  <c r="X229" i="20"/>
  <c r="X113" i="20"/>
  <c r="K1214" i="20"/>
  <c r="K982" i="20"/>
  <c r="K751" i="20"/>
  <c r="K519" i="20"/>
  <c r="K287" i="20"/>
  <c r="K1504" i="20"/>
  <c r="K1388" i="20"/>
  <c r="K1272" i="20"/>
  <c r="K1156" i="20"/>
  <c r="K1040" i="20"/>
  <c r="K924" i="20"/>
  <c r="K809" i="20"/>
  <c r="K693" i="20"/>
  <c r="K577" i="20"/>
  <c r="K461" i="20"/>
  <c r="K345" i="20"/>
  <c r="K229" i="20"/>
  <c r="K113" i="20"/>
  <c r="K1330" i="20"/>
  <c r="K52" i="20"/>
  <c r="X1446" i="20"/>
  <c r="X1330" i="20"/>
  <c r="X1214" i="20"/>
  <c r="X1098" i="20"/>
  <c r="X982" i="20"/>
  <c r="X866" i="20"/>
  <c r="X751" i="20"/>
  <c r="X635" i="20"/>
  <c r="X519" i="20"/>
  <c r="X403" i="20"/>
  <c r="X287" i="20"/>
  <c r="X171" i="20"/>
  <c r="X52" i="20"/>
  <c r="K1446" i="20"/>
  <c r="K1098" i="20"/>
  <c r="K866" i="20"/>
  <c r="K635" i="20"/>
  <c r="K403" i="20"/>
  <c r="K171" i="20"/>
  <c r="X1502" i="20"/>
  <c r="X1386" i="20"/>
  <c r="X1270" i="20"/>
  <c r="X1154" i="20"/>
  <c r="X1038" i="20"/>
  <c r="X922" i="20"/>
  <c r="X807" i="20"/>
  <c r="X691" i="20"/>
  <c r="X575" i="20"/>
  <c r="X459" i="20"/>
  <c r="X343" i="20"/>
  <c r="X227" i="20"/>
  <c r="X111" i="20"/>
  <c r="K1502" i="20"/>
  <c r="K1386" i="20"/>
  <c r="K1270" i="20"/>
  <c r="K1154" i="20"/>
  <c r="K1038" i="20"/>
  <c r="K922" i="20"/>
  <c r="K807" i="20"/>
  <c r="K691" i="20"/>
  <c r="K575" i="20"/>
  <c r="K459" i="20"/>
  <c r="K343" i="20"/>
  <c r="K227" i="20"/>
  <c r="K111" i="20"/>
  <c r="X1444" i="20"/>
  <c r="X1328" i="20"/>
  <c r="X1212" i="20"/>
  <c r="X1096" i="20"/>
  <c r="X980" i="20"/>
  <c r="X864" i="20"/>
  <c r="X749" i="20"/>
  <c r="X633" i="20"/>
  <c r="K517" i="20"/>
  <c r="X401" i="20"/>
  <c r="X285" i="20"/>
  <c r="X169" i="20"/>
  <c r="X50" i="20"/>
  <c r="K1444" i="20"/>
  <c r="K1328" i="20"/>
  <c r="K1212" i="20"/>
  <c r="K1096" i="20"/>
  <c r="K980" i="20"/>
  <c r="K864" i="20"/>
  <c r="K749" i="20"/>
  <c r="K633" i="20"/>
  <c r="X517" i="20"/>
  <c r="K401" i="20"/>
  <c r="K285" i="20"/>
  <c r="K169" i="20"/>
  <c r="K50" i="20"/>
  <c r="L17" i="9"/>
  <c r="T325" i="20" s="1"/>
  <c r="S325" i="20"/>
  <c r="L13" i="9"/>
  <c r="T209" i="20" s="1"/>
  <c r="S209" i="20"/>
  <c r="L9" i="9"/>
  <c r="T93" i="20" s="1"/>
  <c r="S93" i="20"/>
  <c r="L16" i="9"/>
  <c r="G325" i="20" s="1"/>
  <c r="F325" i="20"/>
  <c r="L12" i="9"/>
  <c r="G209" i="20" s="1"/>
  <c r="F209" i="20"/>
  <c r="L8" i="9"/>
  <c r="G93" i="20" s="1"/>
  <c r="F93" i="20"/>
  <c r="L19" i="9"/>
  <c r="T383" i="20" s="1"/>
  <c r="S383" i="20"/>
  <c r="L15" i="9"/>
  <c r="T267" i="20" s="1"/>
  <c r="S267" i="20"/>
  <c r="L11" i="9"/>
  <c r="T151" i="20" s="1"/>
  <c r="S151" i="20"/>
  <c r="L18" i="9"/>
  <c r="G383" i="20" s="1"/>
  <c r="F383" i="20"/>
  <c r="L14" i="9"/>
  <c r="G267" i="20" s="1"/>
  <c r="F267" i="20"/>
  <c r="L10" i="9"/>
  <c r="G151" i="20" s="1"/>
  <c r="F151" i="20"/>
  <c r="L7" i="9"/>
  <c r="T32" i="20" s="1"/>
  <c r="S32" i="20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96" i="6"/>
  <c r="B97" i="6"/>
  <c r="B98" i="6"/>
  <c r="B99" i="6"/>
  <c r="B100" i="6"/>
  <c r="B101" i="6"/>
  <c r="B102" i="6"/>
  <c r="B103" i="6"/>
  <c r="B104" i="6"/>
  <c r="B105" i="6"/>
  <c r="B7" i="7"/>
  <c r="B8" i="7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57" i="7"/>
  <c r="B58" i="7"/>
  <c r="B59" i="7"/>
  <c r="B60" i="7"/>
  <c r="B61" i="7"/>
  <c r="B62" i="7"/>
  <c r="B63" i="7"/>
  <c r="B64" i="7"/>
  <c r="B65" i="7"/>
  <c r="B66" i="7"/>
  <c r="B67" i="7"/>
  <c r="B68" i="7"/>
  <c r="B69" i="7"/>
  <c r="B70" i="7"/>
  <c r="B71" i="7"/>
  <c r="B72" i="7"/>
  <c r="B73" i="7"/>
  <c r="B74" i="7"/>
  <c r="B75" i="7"/>
  <c r="B76" i="7"/>
  <c r="B77" i="7"/>
  <c r="B78" i="7"/>
  <c r="B79" i="7"/>
  <c r="B80" i="7"/>
  <c r="B81" i="7"/>
  <c r="B82" i="7"/>
  <c r="B83" i="7"/>
  <c r="B84" i="7"/>
  <c r="B85" i="7"/>
  <c r="B86" i="7"/>
  <c r="B87" i="7"/>
  <c r="B88" i="7"/>
  <c r="B89" i="7"/>
  <c r="B90" i="7"/>
  <c r="B91" i="7"/>
  <c r="B92" i="7"/>
  <c r="B93" i="7"/>
  <c r="B94" i="7"/>
  <c r="B95" i="7"/>
  <c r="B96" i="7"/>
  <c r="B97" i="7"/>
  <c r="B98" i="7"/>
  <c r="B99" i="7"/>
  <c r="B100" i="7"/>
  <c r="B101" i="7"/>
  <c r="B102" i="7"/>
  <c r="B103" i="7"/>
  <c r="B104" i="7"/>
  <c r="B105" i="7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46" i="10"/>
  <c r="B47" i="10"/>
  <c r="B48" i="10"/>
  <c r="B49" i="10"/>
  <c r="B50" i="10"/>
  <c r="B51" i="10"/>
  <c r="B52" i="10"/>
  <c r="B53" i="10"/>
  <c r="B54" i="10"/>
  <c r="B55" i="10"/>
  <c r="B56" i="10"/>
  <c r="B57" i="10"/>
  <c r="B58" i="10"/>
  <c r="B59" i="10"/>
  <c r="B60" i="10"/>
  <c r="B61" i="10"/>
  <c r="B62" i="10"/>
  <c r="B63" i="10"/>
  <c r="B64" i="10"/>
  <c r="B65" i="10"/>
  <c r="B66" i="10"/>
  <c r="B67" i="10"/>
  <c r="B68" i="10"/>
  <c r="B69" i="10"/>
  <c r="B70" i="10"/>
  <c r="B71" i="10"/>
  <c r="B72" i="10"/>
  <c r="B73" i="10"/>
  <c r="B74" i="10"/>
  <c r="B75" i="10"/>
  <c r="B76" i="10"/>
  <c r="B77" i="10"/>
  <c r="B78" i="10"/>
  <c r="B79" i="10"/>
  <c r="B80" i="10"/>
  <c r="B81" i="10"/>
  <c r="B82" i="10"/>
  <c r="B83" i="10"/>
  <c r="B84" i="10"/>
  <c r="B85" i="10"/>
  <c r="B86" i="10"/>
  <c r="B87" i="10"/>
  <c r="B88" i="10"/>
  <c r="B89" i="10"/>
  <c r="B90" i="10"/>
  <c r="B91" i="10"/>
  <c r="B92" i="10"/>
  <c r="B93" i="10"/>
  <c r="B94" i="10"/>
  <c r="B95" i="10"/>
  <c r="B96" i="10"/>
  <c r="B97" i="10"/>
  <c r="B98" i="10"/>
  <c r="B99" i="10"/>
  <c r="B100" i="10"/>
  <c r="B101" i="10"/>
  <c r="B102" i="10"/>
  <c r="B103" i="10"/>
  <c r="B104" i="10"/>
  <c r="B105" i="10"/>
  <c r="B7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60" i="8"/>
  <c r="B61" i="8"/>
  <c r="B62" i="8"/>
  <c r="B63" i="8"/>
  <c r="B64" i="8"/>
  <c r="B65" i="8"/>
  <c r="B66" i="8"/>
  <c r="B67" i="8"/>
  <c r="B68" i="8"/>
  <c r="B69" i="8"/>
  <c r="B70" i="8"/>
  <c r="B71" i="8"/>
  <c r="B72" i="8"/>
  <c r="B73" i="8"/>
  <c r="B74" i="8"/>
  <c r="B75" i="8"/>
  <c r="B76" i="8"/>
  <c r="B77" i="8"/>
  <c r="B78" i="8"/>
  <c r="B79" i="8"/>
  <c r="B80" i="8"/>
  <c r="B81" i="8"/>
  <c r="B82" i="8"/>
  <c r="B83" i="8"/>
  <c r="B84" i="8"/>
  <c r="B85" i="8"/>
  <c r="B86" i="8"/>
  <c r="B87" i="8"/>
  <c r="B88" i="8"/>
  <c r="B89" i="8"/>
  <c r="B90" i="8"/>
  <c r="B91" i="8"/>
  <c r="B92" i="8"/>
  <c r="B93" i="8"/>
  <c r="B94" i="8"/>
  <c r="B95" i="8"/>
  <c r="B96" i="8"/>
  <c r="B97" i="8"/>
  <c r="B98" i="8"/>
  <c r="B99" i="8"/>
  <c r="B100" i="8"/>
  <c r="B101" i="8"/>
  <c r="B102" i="8"/>
  <c r="B103" i="8"/>
  <c r="B104" i="8"/>
  <c r="B105" i="8"/>
  <c r="B7" i="9"/>
  <c r="B8" i="9"/>
  <c r="B9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B36" i="9"/>
  <c r="B37" i="9"/>
  <c r="B38" i="9"/>
  <c r="B39" i="9"/>
  <c r="B40" i="9"/>
  <c r="B41" i="9"/>
  <c r="B42" i="9"/>
  <c r="B43" i="9"/>
  <c r="B44" i="9"/>
  <c r="B45" i="9"/>
  <c r="B46" i="9"/>
  <c r="B47" i="9"/>
  <c r="B48" i="9"/>
  <c r="B49" i="9"/>
  <c r="B50" i="9"/>
  <c r="B51" i="9"/>
  <c r="B52" i="9"/>
  <c r="B53" i="9"/>
  <c r="B54" i="9"/>
  <c r="B55" i="9"/>
  <c r="B56" i="9"/>
  <c r="B57" i="9"/>
  <c r="B58" i="9"/>
  <c r="B59" i="9"/>
  <c r="B60" i="9"/>
  <c r="B61" i="9"/>
  <c r="B62" i="9"/>
  <c r="B63" i="9"/>
  <c r="B64" i="9"/>
  <c r="B65" i="9"/>
  <c r="B66" i="9"/>
  <c r="B67" i="9"/>
  <c r="B68" i="9"/>
  <c r="B69" i="9"/>
  <c r="B70" i="9"/>
  <c r="B71" i="9"/>
  <c r="B72" i="9"/>
  <c r="B73" i="9"/>
  <c r="B74" i="9"/>
  <c r="B75" i="9"/>
  <c r="B76" i="9"/>
  <c r="B77" i="9"/>
  <c r="B78" i="9"/>
  <c r="B79" i="9"/>
  <c r="B80" i="9"/>
  <c r="B81" i="9"/>
  <c r="B82" i="9"/>
  <c r="B83" i="9"/>
  <c r="B84" i="9"/>
  <c r="B85" i="9"/>
  <c r="B86" i="9"/>
  <c r="B87" i="9"/>
  <c r="B88" i="9"/>
  <c r="B89" i="9"/>
  <c r="B90" i="9"/>
  <c r="B91" i="9"/>
  <c r="B92" i="9"/>
  <c r="B93" i="9"/>
  <c r="B94" i="9"/>
  <c r="B95" i="9"/>
  <c r="B96" i="9"/>
  <c r="B97" i="9"/>
  <c r="B98" i="9"/>
  <c r="B99" i="9"/>
  <c r="B100" i="9"/>
  <c r="B101" i="9"/>
  <c r="B102" i="9"/>
  <c r="B103" i="9"/>
  <c r="B104" i="9"/>
  <c r="B105" i="9"/>
  <c r="B7" i="11"/>
  <c r="B8" i="11"/>
  <c r="B9" i="11"/>
  <c r="B10" i="11"/>
  <c r="B11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B36" i="11"/>
  <c r="B37" i="11"/>
  <c r="B38" i="11"/>
  <c r="B39" i="11"/>
  <c r="B40" i="11"/>
  <c r="B41" i="11"/>
  <c r="B42" i="11"/>
  <c r="B43" i="11"/>
  <c r="B44" i="11"/>
  <c r="B45" i="11"/>
  <c r="B46" i="11"/>
  <c r="B47" i="11"/>
  <c r="B48" i="11"/>
  <c r="B49" i="11"/>
  <c r="B50" i="11"/>
  <c r="B51" i="11"/>
  <c r="B52" i="11"/>
  <c r="B53" i="11"/>
  <c r="B54" i="11"/>
  <c r="B55" i="11"/>
  <c r="B56" i="11"/>
  <c r="B57" i="11"/>
  <c r="B58" i="11"/>
  <c r="B59" i="11"/>
  <c r="B60" i="11"/>
  <c r="B61" i="11"/>
  <c r="B62" i="11"/>
  <c r="B63" i="11"/>
  <c r="B64" i="11"/>
  <c r="B65" i="11"/>
  <c r="B66" i="11"/>
  <c r="B67" i="11"/>
  <c r="B68" i="11"/>
  <c r="B69" i="11"/>
  <c r="B70" i="11"/>
  <c r="B71" i="11"/>
  <c r="B72" i="11"/>
  <c r="B73" i="11"/>
  <c r="B74" i="11"/>
  <c r="B75" i="11"/>
  <c r="B76" i="11"/>
  <c r="B77" i="11"/>
  <c r="B78" i="11"/>
  <c r="B79" i="11"/>
  <c r="B80" i="11"/>
  <c r="B81" i="11"/>
  <c r="B82" i="11"/>
  <c r="B83" i="11"/>
  <c r="B84" i="11"/>
  <c r="B85" i="11"/>
  <c r="B86" i="11"/>
  <c r="B87" i="11"/>
  <c r="B88" i="11"/>
  <c r="B89" i="11"/>
  <c r="B90" i="11"/>
  <c r="B91" i="11"/>
  <c r="B92" i="11"/>
  <c r="B93" i="11"/>
  <c r="B94" i="11"/>
  <c r="B95" i="11"/>
  <c r="B96" i="11"/>
  <c r="B97" i="11"/>
  <c r="B98" i="11"/>
  <c r="B99" i="11"/>
  <c r="B100" i="11"/>
  <c r="B101" i="11"/>
  <c r="B102" i="11"/>
  <c r="B103" i="11"/>
  <c r="B104" i="11"/>
  <c r="B105" i="11"/>
  <c r="B7" i="12"/>
  <c r="B8" i="12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46" i="12"/>
  <c r="B47" i="12"/>
  <c r="B48" i="12"/>
  <c r="B49" i="12"/>
  <c r="B50" i="12"/>
  <c r="B51" i="12"/>
  <c r="B52" i="12"/>
  <c r="B53" i="12"/>
  <c r="B54" i="12"/>
  <c r="B55" i="12"/>
  <c r="B56" i="12"/>
  <c r="B57" i="12"/>
  <c r="B58" i="12"/>
  <c r="B59" i="12"/>
  <c r="B60" i="12"/>
  <c r="B61" i="12"/>
  <c r="B62" i="12"/>
  <c r="B63" i="12"/>
  <c r="B64" i="12"/>
  <c r="B65" i="12"/>
  <c r="B66" i="12"/>
  <c r="B67" i="12"/>
  <c r="B68" i="12"/>
  <c r="B69" i="12"/>
  <c r="B70" i="12"/>
  <c r="B71" i="12"/>
  <c r="B72" i="12"/>
  <c r="B73" i="12"/>
  <c r="B74" i="12"/>
  <c r="B75" i="12"/>
  <c r="B76" i="12"/>
  <c r="B77" i="12"/>
  <c r="B78" i="12"/>
  <c r="B79" i="12"/>
  <c r="B80" i="12"/>
  <c r="B81" i="12"/>
  <c r="B82" i="12"/>
  <c r="B83" i="12"/>
  <c r="B84" i="12"/>
  <c r="B85" i="12"/>
  <c r="B86" i="12"/>
  <c r="B87" i="12"/>
  <c r="B88" i="12"/>
  <c r="B89" i="12"/>
  <c r="B90" i="12"/>
  <c r="B91" i="12"/>
  <c r="B92" i="12"/>
  <c r="B93" i="12"/>
  <c r="B94" i="12"/>
  <c r="B95" i="12"/>
  <c r="B96" i="12"/>
  <c r="B97" i="12"/>
  <c r="B98" i="12"/>
  <c r="B99" i="12"/>
  <c r="B100" i="12"/>
  <c r="B101" i="12"/>
  <c r="B102" i="12"/>
  <c r="B103" i="12"/>
  <c r="B104" i="12"/>
  <c r="B105" i="12"/>
  <c r="B7" i="13"/>
  <c r="B8" i="13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7" i="13"/>
  <c r="B28" i="13"/>
  <c r="B29" i="13"/>
  <c r="B30" i="13"/>
  <c r="B31" i="13"/>
  <c r="B32" i="13"/>
  <c r="B33" i="13"/>
  <c r="B34" i="13"/>
  <c r="B35" i="13"/>
  <c r="B36" i="13"/>
  <c r="B37" i="13"/>
  <c r="B38" i="13"/>
  <c r="B39" i="13"/>
  <c r="B40" i="13"/>
  <c r="B41" i="13"/>
  <c r="B42" i="13"/>
  <c r="B43" i="13"/>
  <c r="B44" i="13"/>
  <c r="B45" i="13"/>
  <c r="B46" i="13"/>
  <c r="B47" i="13"/>
  <c r="B48" i="13"/>
  <c r="B49" i="13"/>
  <c r="B50" i="13"/>
  <c r="B51" i="13"/>
  <c r="B52" i="13"/>
  <c r="B53" i="13"/>
  <c r="B54" i="13"/>
  <c r="B55" i="13"/>
  <c r="B56" i="13"/>
  <c r="B57" i="13"/>
  <c r="B58" i="13"/>
  <c r="B59" i="13"/>
  <c r="B60" i="13"/>
  <c r="B61" i="13"/>
  <c r="B62" i="13"/>
  <c r="B63" i="13"/>
  <c r="B64" i="13"/>
  <c r="B65" i="13"/>
  <c r="B66" i="13"/>
  <c r="B67" i="13"/>
  <c r="B68" i="13"/>
  <c r="B69" i="13"/>
  <c r="B70" i="13"/>
  <c r="B71" i="13"/>
  <c r="B72" i="13"/>
  <c r="B73" i="13"/>
  <c r="B74" i="13"/>
  <c r="B75" i="13"/>
  <c r="B76" i="13"/>
  <c r="B77" i="13"/>
  <c r="B78" i="13"/>
  <c r="B79" i="13"/>
  <c r="B80" i="13"/>
  <c r="B81" i="13"/>
  <c r="B82" i="13"/>
  <c r="B83" i="13"/>
  <c r="B84" i="13"/>
  <c r="B85" i="13"/>
  <c r="B86" i="13"/>
  <c r="B87" i="13"/>
  <c r="B88" i="13"/>
  <c r="B89" i="13"/>
  <c r="B90" i="13"/>
  <c r="B91" i="13"/>
  <c r="B92" i="13"/>
  <c r="B93" i="13"/>
  <c r="B94" i="13"/>
  <c r="B95" i="13"/>
  <c r="B96" i="13"/>
  <c r="B97" i="13"/>
  <c r="B98" i="13"/>
  <c r="B99" i="13"/>
  <c r="B100" i="13"/>
  <c r="B101" i="13"/>
  <c r="B102" i="13"/>
  <c r="B103" i="13"/>
  <c r="B104" i="13"/>
  <c r="B105" i="13"/>
  <c r="B7" i="16"/>
  <c r="B8" i="16"/>
  <c r="B9" i="16"/>
  <c r="B10" i="16"/>
  <c r="B11" i="16"/>
  <c r="B12" i="16"/>
  <c r="B13" i="16"/>
  <c r="B14" i="16"/>
  <c r="B15" i="16"/>
  <c r="B16" i="16"/>
  <c r="B17" i="16"/>
  <c r="B18" i="16"/>
  <c r="B19" i="16"/>
  <c r="B20" i="16"/>
  <c r="B21" i="16"/>
  <c r="B22" i="16"/>
  <c r="B23" i="16"/>
  <c r="B24" i="16"/>
  <c r="B25" i="16"/>
  <c r="B26" i="16"/>
  <c r="B27" i="16"/>
  <c r="B28" i="16"/>
  <c r="B29" i="16"/>
  <c r="B30" i="16"/>
  <c r="B31" i="16"/>
  <c r="B32" i="16"/>
  <c r="B33" i="16"/>
  <c r="B34" i="16"/>
  <c r="B35" i="16"/>
  <c r="B36" i="16"/>
  <c r="B37" i="16"/>
  <c r="B38" i="16"/>
  <c r="B39" i="16"/>
  <c r="B40" i="16"/>
  <c r="B41" i="16"/>
  <c r="B42" i="16"/>
  <c r="B43" i="16"/>
  <c r="B44" i="16"/>
  <c r="B45" i="16"/>
  <c r="B46" i="16"/>
  <c r="B47" i="16"/>
  <c r="B48" i="16"/>
  <c r="B49" i="16"/>
  <c r="B50" i="16"/>
  <c r="B51" i="16"/>
  <c r="B52" i="16"/>
  <c r="B53" i="16"/>
  <c r="B54" i="16"/>
  <c r="B55" i="16"/>
  <c r="B56" i="16"/>
  <c r="B57" i="16"/>
  <c r="B58" i="16"/>
  <c r="B59" i="16"/>
  <c r="B60" i="16"/>
  <c r="B61" i="16"/>
  <c r="B62" i="16"/>
  <c r="B63" i="16"/>
  <c r="B64" i="16"/>
  <c r="B65" i="16"/>
  <c r="B66" i="16"/>
  <c r="B67" i="16"/>
  <c r="B68" i="16"/>
  <c r="B69" i="16"/>
  <c r="B70" i="16"/>
  <c r="B71" i="16"/>
  <c r="B72" i="16"/>
  <c r="B73" i="16"/>
  <c r="B74" i="16"/>
  <c r="B75" i="16"/>
  <c r="B76" i="16"/>
  <c r="B77" i="16"/>
  <c r="B78" i="16"/>
  <c r="B79" i="16"/>
  <c r="B80" i="16"/>
  <c r="B81" i="16"/>
  <c r="B82" i="16"/>
  <c r="B83" i="16"/>
  <c r="B84" i="16"/>
  <c r="B85" i="16"/>
  <c r="B86" i="16"/>
  <c r="B87" i="16"/>
  <c r="B88" i="16"/>
  <c r="B89" i="16"/>
  <c r="B90" i="16"/>
  <c r="B91" i="16"/>
  <c r="B92" i="16"/>
  <c r="B93" i="16"/>
  <c r="B94" i="16"/>
  <c r="B95" i="16"/>
  <c r="B96" i="16"/>
  <c r="B97" i="16"/>
  <c r="B98" i="16"/>
  <c r="B99" i="16"/>
  <c r="B100" i="16"/>
  <c r="B101" i="16"/>
  <c r="B102" i="16"/>
  <c r="B103" i="16"/>
  <c r="B104" i="16"/>
  <c r="B105" i="16"/>
  <c r="B6" i="16"/>
  <c r="B6" i="13"/>
  <c r="B6" i="12"/>
  <c r="B6" i="11"/>
  <c r="B6" i="9"/>
  <c r="B6" i="8"/>
  <c r="B6" i="10"/>
  <c r="B6" i="7"/>
  <c r="B6" i="6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105" i="5"/>
  <c r="B6" i="5"/>
  <c r="B7" i="2"/>
  <c r="B8" i="2"/>
  <c r="B9" i="2"/>
  <c r="B10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6" i="2"/>
  <c r="K6" i="8"/>
  <c r="F30" i="20" s="1"/>
  <c r="F36" i="20"/>
  <c r="K105" i="12"/>
  <c r="L105" i="12" s="1"/>
  <c r="K104" i="12"/>
  <c r="L104" i="12" s="1"/>
  <c r="N104" i="12" s="1"/>
  <c r="O104" i="12" s="1"/>
  <c r="K103" i="12"/>
  <c r="L103" i="12" s="1"/>
  <c r="K102" i="12"/>
  <c r="L102" i="12" s="1"/>
  <c r="N102" i="12" s="1"/>
  <c r="O102" i="12" s="1"/>
  <c r="K101" i="12"/>
  <c r="L101" i="12" s="1"/>
  <c r="K100" i="12"/>
  <c r="L100" i="12" s="1"/>
  <c r="N100" i="12" s="1"/>
  <c r="O100" i="12" s="1"/>
  <c r="K99" i="12"/>
  <c r="L99" i="12" s="1"/>
  <c r="K98" i="12"/>
  <c r="L98" i="12" s="1"/>
  <c r="N98" i="12" s="1"/>
  <c r="O98" i="12" s="1"/>
  <c r="K97" i="12"/>
  <c r="L97" i="12" s="1"/>
  <c r="K96" i="12"/>
  <c r="L96" i="12" s="1"/>
  <c r="N96" i="12" s="1"/>
  <c r="O96" i="12" s="1"/>
  <c r="K95" i="12"/>
  <c r="L95" i="12" s="1"/>
  <c r="K94" i="12"/>
  <c r="L94" i="12" s="1"/>
  <c r="N94" i="12" s="1"/>
  <c r="O94" i="12" s="1"/>
  <c r="K93" i="12"/>
  <c r="L93" i="12" s="1"/>
  <c r="K92" i="12"/>
  <c r="L92" i="12" s="1"/>
  <c r="N92" i="12" s="1"/>
  <c r="O92" i="12" s="1"/>
  <c r="K91" i="12"/>
  <c r="L91" i="12" s="1"/>
  <c r="K90" i="12"/>
  <c r="L90" i="12" s="1"/>
  <c r="N90" i="12" s="1"/>
  <c r="O90" i="12" s="1"/>
  <c r="K89" i="12"/>
  <c r="L89" i="12" s="1"/>
  <c r="K88" i="12"/>
  <c r="L88" i="12" s="1"/>
  <c r="N88" i="12" s="1"/>
  <c r="O88" i="12" s="1"/>
  <c r="K87" i="12"/>
  <c r="L87" i="12" s="1"/>
  <c r="K86" i="12"/>
  <c r="L86" i="12" s="1"/>
  <c r="N86" i="12" s="1"/>
  <c r="O86" i="12" s="1"/>
  <c r="K85" i="12"/>
  <c r="L85" i="12" s="1"/>
  <c r="K84" i="12"/>
  <c r="L84" i="12" s="1"/>
  <c r="N84" i="12" s="1"/>
  <c r="O84" i="12" s="1"/>
  <c r="K83" i="12"/>
  <c r="L83" i="12" s="1"/>
  <c r="K82" i="12"/>
  <c r="L82" i="12" s="1"/>
  <c r="N82" i="12" s="1"/>
  <c r="O82" i="12" s="1"/>
  <c r="K81" i="12"/>
  <c r="L81" i="12" s="1"/>
  <c r="K80" i="12"/>
  <c r="L80" i="12" s="1"/>
  <c r="N80" i="12" s="1"/>
  <c r="O80" i="12" s="1"/>
  <c r="K79" i="12"/>
  <c r="L79" i="12" s="1"/>
  <c r="K78" i="12"/>
  <c r="L78" i="12" s="1"/>
  <c r="N78" i="12" s="1"/>
  <c r="O78" i="12" s="1"/>
  <c r="K77" i="12"/>
  <c r="L77" i="12" s="1"/>
  <c r="K76" i="12"/>
  <c r="L76" i="12" s="1"/>
  <c r="N76" i="12" s="1"/>
  <c r="O76" i="12" s="1"/>
  <c r="K75" i="12"/>
  <c r="L75" i="12" s="1"/>
  <c r="K74" i="12"/>
  <c r="L74" i="12" s="1"/>
  <c r="N74" i="12" s="1"/>
  <c r="O74" i="12" s="1"/>
  <c r="K73" i="12"/>
  <c r="L73" i="12" s="1"/>
  <c r="K72" i="12"/>
  <c r="L72" i="12" s="1"/>
  <c r="N72" i="12" s="1"/>
  <c r="O72" i="12" s="1"/>
  <c r="K71" i="12"/>
  <c r="L71" i="12" s="1"/>
  <c r="K70" i="12"/>
  <c r="L70" i="12" s="1"/>
  <c r="N70" i="12" s="1"/>
  <c r="O70" i="12" s="1"/>
  <c r="K69" i="12"/>
  <c r="L69" i="12" s="1"/>
  <c r="K68" i="12"/>
  <c r="L68" i="12" s="1"/>
  <c r="N68" i="12" s="1"/>
  <c r="O68" i="12" s="1"/>
  <c r="K67" i="12"/>
  <c r="L67" i="12" s="1"/>
  <c r="K66" i="12"/>
  <c r="L66" i="12" s="1"/>
  <c r="N66" i="12" s="1"/>
  <c r="O66" i="12" s="1"/>
  <c r="K65" i="12"/>
  <c r="L65" i="12" s="1"/>
  <c r="K64" i="12"/>
  <c r="L64" i="12" s="1"/>
  <c r="N64" i="12" s="1"/>
  <c r="O64" i="12" s="1"/>
  <c r="K63" i="12"/>
  <c r="L63" i="12" s="1"/>
  <c r="K62" i="12"/>
  <c r="K61" i="12"/>
  <c r="K60" i="12"/>
  <c r="L60" i="12" s="1"/>
  <c r="N60" i="12" s="1"/>
  <c r="O60" i="12" s="1"/>
  <c r="K59" i="12"/>
  <c r="L59" i="12" s="1"/>
  <c r="K58" i="12"/>
  <c r="L58" i="12" s="1"/>
  <c r="N58" i="12" s="1"/>
  <c r="O58" i="12" s="1"/>
  <c r="K57" i="12"/>
  <c r="K56" i="12"/>
  <c r="K55" i="12"/>
  <c r="K54" i="12"/>
  <c r="K53" i="12"/>
  <c r="K52" i="12"/>
  <c r="K51" i="12"/>
  <c r="K50" i="12"/>
  <c r="K49" i="12"/>
  <c r="K48" i="12"/>
  <c r="K47" i="12"/>
  <c r="K46" i="12"/>
  <c r="K45" i="12"/>
  <c r="K44" i="12"/>
  <c r="K43" i="12"/>
  <c r="K42" i="12"/>
  <c r="K41" i="12"/>
  <c r="K40" i="12"/>
  <c r="K39" i="12"/>
  <c r="K38" i="12"/>
  <c r="K37" i="12"/>
  <c r="K36" i="12"/>
  <c r="K35" i="12"/>
  <c r="K34" i="12"/>
  <c r="K33" i="12"/>
  <c r="K32" i="12"/>
  <c r="K31" i="12"/>
  <c r="K30" i="12"/>
  <c r="K29" i="12"/>
  <c r="K28" i="12"/>
  <c r="K27" i="12"/>
  <c r="K26" i="12"/>
  <c r="K25" i="12"/>
  <c r="K24" i="12"/>
  <c r="K23" i="12"/>
  <c r="K22" i="12"/>
  <c r="K21" i="12"/>
  <c r="K20" i="12"/>
  <c r="K19" i="12"/>
  <c r="K18" i="12"/>
  <c r="K17" i="12"/>
  <c r="K16" i="12"/>
  <c r="K15" i="12"/>
  <c r="K14" i="12"/>
  <c r="K13" i="12"/>
  <c r="K12" i="12"/>
  <c r="K11" i="12"/>
  <c r="K10" i="12"/>
  <c r="K9" i="12"/>
  <c r="K8" i="12"/>
  <c r="K7" i="12"/>
  <c r="K105" i="9"/>
  <c r="L105" i="9" s="1"/>
  <c r="K104" i="9"/>
  <c r="L104" i="9" s="1"/>
  <c r="K103" i="9"/>
  <c r="L103" i="9" s="1"/>
  <c r="K102" i="9"/>
  <c r="L102" i="9" s="1"/>
  <c r="K101" i="9"/>
  <c r="L101" i="9" s="1"/>
  <c r="K100" i="9"/>
  <c r="L100" i="9" s="1"/>
  <c r="K99" i="9"/>
  <c r="L99" i="9" s="1"/>
  <c r="K98" i="9"/>
  <c r="L98" i="9" s="1"/>
  <c r="K97" i="9"/>
  <c r="L97" i="9" s="1"/>
  <c r="K96" i="9"/>
  <c r="L96" i="9" s="1"/>
  <c r="K95" i="9"/>
  <c r="L95" i="9" s="1"/>
  <c r="N95" i="9" s="1"/>
  <c r="O95" i="9" s="1"/>
  <c r="K94" i="9"/>
  <c r="L94" i="9" s="1"/>
  <c r="K93" i="9"/>
  <c r="L93" i="9" s="1"/>
  <c r="K92" i="9"/>
  <c r="L92" i="9" s="1"/>
  <c r="K91" i="9"/>
  <c r="L91" i="9" s="1"/>
  <c r="N91" i="9" s="1"/>
  <c r="O91" i="9" s="1"/>
  <c r="K90" i="9"/>
  <c r="L90" i="9" s="1"/>
  <c r="K89" i="9"/>
  <c r="L89" i="9" s="1"/>
  <c r="N89" i="9" s="1"/>
  <c r="O89" i="9" s="1"/>
  <c r="K88" i="9"/>
  <c r="L88" i="9" s="1"/>
  <c r="K87" i="9"/>
  <c r="L87" i="9" s="1"/>
  <c r="N87" i="9" s="1"/>
  <c r="O87" i="9" s="1"/>
  <c r="K86" i="9"/>
  <c r="L86" i="9" s="1"/>
  <c r="K85" i="9"/>
  <c r="L85" i="9" s="1"/>
  <c r="N85" i="9" s="1"/>
  <c r="O85" i="9" s="1"/>
  <c r="K84" i="9"/>
  <c r="L84" i="9" s="1"/>
  <c r="K83" i="9"/>
  <c r="L83" i="9" s="1"/>
  <c r="K82" i="9"/>
  <c r="L82" i="9" s="1"/>
  <c r="K81" i="9"/>
  <c r="L81" i="9" s="1"/>
  <c r="K80" i="9"/>
  <c r="L80" i="9" s="1"/>
  <c r="K79" i="9"/>
  <c r="L79" i="9" s="1"/>
  <c r="K78" i="9"/>
  <c r="L78" i="9" s="1"/>
  <c r="K77" i="9"/>
  <c r="L77" i="9" s="1"/>
  <c r="K76" i="9"/>
  <c r="L76" i="9" s="1"/>
  <c r="K75" i="9"/>
  <c r="L75" i="9" s="1"/>
  <c r="K74" i="9"/>
  <c r="L74" i="9" s="1"/>
  <c r="K73" i="9"/>
  <c r="L73" i="9" s="1"/>
  <c r="K72" i="9"/>
  <c r="L72" i="9" s="1"/>
  <c r="K71" i="9"/>
  <c r="L71" i="9" s="1"/>
  <c r="K70" i="9"/>
  <c r="L70" i="9" s="1"/>
  <c r="K69" i="9"/>
  <c r="L69" i="9" s="1"/>
  <c r="K68" i="9"/>
  <c r="L68" i="9" s="1"/>
  <c r="N68" i="9" s="1"/>
  <c r="O68" i="9" s="1"/>
  <c r="K67" i="9"/>
  <c r="L67" i="9" s="1"/>
  <c r="K66" i="9"/>
  <c r="L66" i="9" s="1"/>
  <c r="N66" i="9"/>
  <c r="O66" i="9" s="1"/>
  <c r="K65" i="9"/>
  <c r="L65" i="9" s="1"/>
  <c r="K64" i="9"/>
  <c r="L64" i="9" s="1"/>
  <c r="K63" i="9"/>
  <c r="L63" i="9" s="1"/>
  <c r="K62" i="9"/>
  <c r="K61" i="9"/>
  <c r="K60" i="9"/>
  <c r="L60" i="9" s="1"/>
  <c r="N60" i="9" s="1"/>
  <c r="O60" i="9" s="1"/>
  <c r="K59" i="9"/>
  <c r="L59" i="9" s="1"/>
  <c r="K58" i="9"/>
  <c r="L58" i="9" s="1"/>
  <c r="N58" i="9" s="1"/>
  <c r="O58" i="9" s="1"/>
  <c r="K57" i="9"/>
  <c r="K56" i="9"/>
  <c r="K55" i="9"/>
  <c r="K54" i="9"/>
  <c r="K53" i="9"/>
  <c r="K52" i="9"/>
  <c r="K51" i="9"/>
  <c r="K50" i="9"/>
  <c r="K49" i="9"/>
  <c r="K48" i="9"/>
  <c r="K47" i="9"/>
  <c r="K46" i="9"/>
  <c r="K45" i="9"/>
  <c r="K44" i="9"/>
  <c r="K43" i="9"/>
  <c r="K42" i="9"/>
  <c r="K41" i="9"/>
  <c r="K40" i="9"/>
  <c r="K39" i="9"/>
  <c r="K38" i="9"/>
  <c r="K37" i="9"/>
  <c r="K36" i="9"/>
  <c r="K35" i="9"/>
  <c r="K34" i="9"/>
  <c r="K33" i="9"/>
  <c r="K32" i="9"/>
  <c r="K31" i="9"/>
  <c r="K30" i="9"/>
  <c r="K29" i="9"/>
  <c r="K28" i="9"/>
  <c r="K27" i="9"/>
  <c r="K26" i="9"/>
  <c r="K25" i="9"/>
  <c r="K24" i="9"/>
  <c r="K23" i="9"/>
  <c r="K22" i="9"/>
  <c r="K21" i="9"/>
  <c r="K20" i="9"/>
  <c r="N19" i="9"/>
  <c r="N18" i="9"/>
  <c r="N17" i="9"/>
  <c r="N14" i="9"/>
  <c r="N11" i="9"/>
  <c r="N9" i="9"/>
  <c r="E32" i="20"/>
  <c r="K105" i="11"/>
  <c r="L105" i="11" s="1"/>
  <c r="N105" i="11" s="1"/>
  <c r="O105" i="11" s="1"/>
  <c r="K104" i="11"/>
  <c r="L104" i="11" s="1"/>
  <c r="K103" i="11"/>
  <c r="L103" i="11" s="1"/>
  <c r="N103" i="11" s="1"/>
  <c r="O103" i="11" s="1"/>
  <c r="K102" i="11"/>
  <c r="L102" i="11" s="1"/>
  <c r="K101" i="11"/>
  <c r="L101" i="11" s="1"/>
  <c r="N101" i="11" s="1"/>
  <c r="O101" i="11" s="1"/>
  <c r="K100" i="11"/>
  <c r="L100" i="11" s="1"/>
  <c r="K99" i="11"/>
  <c r="L99" i="11" s="1"/>
  <c r="N99" i="11" s="1"/>
  <c r="O99" i="11" s="1"/>
  <c r="K98" i="11"/>
  <c r="L98" i="11" s="1"/>
  <c r="K97" i="11"/>
  <c r="L97" i="11" s="1"/>
  <c r="N97" i="11" s="1"/>
  <c r="O97" i="11" s="1"/>
  <c r="K96" i="11"/>
  <c r="L96" i="11" s="1"/>
  <c r="K95" i="11"/>
  <c r="L95" i="11" s="1"/>
  <c r="N95" i="11" s="1"/>
  <c r="O95" i="11" s="1"/>
  <c r="K94" i="11"/>
  <c r="L94" i="11" s="1"/>
  <c r="K93" i="11"/>
  <c r="L93" i="11" s="1"/>
  <c r="N93" i="11" s="1"/>
  <c r="O93" i="11" s="1"/>
  <c r="K92" i="11"/>
  <c r="L92" i="11" s="1"/>
  <c r="K91" i="11"/>
  <c r="L91" i="11" s="1"/>
  <c r="N91" i="11" s="1"/>
  <c r="O91" i="11" s="1"/>
  <c r="K90" i="11"/>
  <c r="L90" i="11" s="1"/>
  <c r="K89" i="11"/>
  <c r="L89" i="11" s="1"/>
  <c r="N89" i="11" s="1"/>
  <c r="O89" i="11" s="1"/>
  <c r="K88" i="11"/>
  <c r="L88" i="11" s="1"/>
  <c r="K87" i="11"/>
  <c r="L87" i="11" s="1"/>
  <c r="N87" i="11" s="1"/>
  <c r="O87" i="11" s="1"/>
  <c r="K86" i="11"/>
  <c r="L86" i="11" s="1"/>
  <c r="K85" i="11"/>
  <c r="L85" i="11" s="1"/>
  <c r="N85" i="11" s="1"/>
  <c r="O85" i="11" s="1"/>
  <c r="K84" i="11"/>
  <c r="L84" i="11" s="1"/>
  <c r="K83" i="11"/>
  <c r="L83" i="11" s="1"/>
  <c r="N83" i="11" s="1"/>
  <c r="O83" i="11" s="1"/>
  <c r="K82" i="11"/>
  <c r="L82" i="11" s="1"/>
  <c r="K81" i="11"/>
  <c r="L81" i="11" s="1"/>
  <c r="N81" i="11" s="1"/>
  <c r="O81" i="11" s="1"/>
  <c r="K80" i="11"/>
  <c r="L80" i="11" s="1"/>
  <c r="K79" i="11"/>
  <c r="L79" i="11" s="1"/>
  <c r="N79" i="11" s="1"/>
  <c r="O79" i="11" s="1"/>
  <c r="K78" i="11"/>
  <c r="L78" i="11" s="1"/>
  <c r="K77" i="11"/>
  <c r="L77" i="11" s="1"/>
  <c r="N77" i="11" s="1"/>
  <c r="O77" i="11" s="1"/>
  <c r="K76" i="11"/>
  <c r="L76" i="11" s="1"/>
  <c r="K75" i="11"/>
  <c r="L75" i="11" s="1"/>
  <c r="N75" i="11" s="1"/>
  <c r="O75" i="11" s="1"/>
  <c r="K74" i="11"/>
  <c r="L74" i="11" s="1"/>
  <c r="K73" i="11"/>
  <c r="L73" i="11" s="1"/>
  <c r="N73" i="11" s="1"/>
  <c r="O73" i="11" s="1"/>
  <c r="K72" i="11"/>
  <c r="L72" i="11" s="1"/>
  <c r="K71" i="11"/>
  <c r="L71" i="11" s="1"/>
  <c r="N71" i="11" s="1"/>
  <c r="O71" i="11" s="1"/>
  <c r="K70" i="11"/>
  <c r="L70" i="11" s="1"/>
  <c r="K69" i="11"/>
  <c r="L69" i="11" s="1"/>
  <c r="N69" i="11" s="1"/>
  <c r="O69" i="11" s="1"/>
  <c r="K68" i="11"/>
  <c r="L68" i="11" s="1"/>
  <c r="K67" i="11"/>
  <c r="L67" i="11" s="1"/>
  <c r="N67" i="11" s="1"/>
  <c r="O67" i="11" s="1"/>
  <c r="K66" i="11"/>
  <c r="L66" i="11" s="1"/>
  <c r="K65" i="11"/>
  <c r="L65" i="11" s="1"/>
  <c r="N65" i="11" s="1"/>
  <c r="O65" i="11" s="1"/>
  <c r="K64" i="11"/>
  <c r="L64" i="11" s="1"/>
  <c r="K63" i="11"/>
  <c r="L63" i="11" s="1"/>
  <c r="N63" i="11" s="1"/>
  <c r="O63" i="11" s="1"/>
  <c r="K62" i="11"/>
  <c r="K61" i="11"/>
  <c r="K60" i="11"/>
  <c r="L60" i="11" s="1"/>
  <c r="K59" i="11"/>
  <c r="L59" i="11" s="1"/>
  <c r="N59" i="11" s="1"/>
  <c r="O59" i="11" s="1"/>
  <c r="K58" i="11"/>
  <c r="L58" i="11" s="1"/>
  <c r="K57" i="11"/>
  <c r="K56" i="11"/>
  <c r="K55" i="11"/>
  <c r="K54" i="11"/>
  <c r="L54" i="11" s="1"/>
  <c r="G1432" i="20" s="1"/>
  <c r="K53" i="11"/>
  <c r="K52" i="11"/>
  <c r="K51" i="11"/>
  <c r="K50" i="11"/>
  <c r="K49" i="11"/>
  <c r="K48" i="11"/>
  <c r="K47" i="11"/>
  <c r="K46" i="11"/>
  <c r="K45" i="11"/>
  <c r="K44" i="11"/>
  <c r="K43" i="11"/>
  <c r="K42" i="11"/>
  <c r="K41" i="11"/>
  <c r="K40" i="11"/>
  <c r="K39" i="11"/>
  <c r="K38" i="11"/>
  <c r="K37" i="11"/>
  <c r="K36" i="11"/>
  <c r="K35" i="11"/>
  <c r="K34" i="11"/>
  <c r="K33" i="11"/>
  <c r="K32" i="11"/>
  <c r="K31" i="11"/>
  <c r="K30" i="11"/>
  <c r="K29" i="11"/>
  <c r="K28" i="11"/>
  <c r="K27" i="11"/>
  <c r="K26" i="11"/>
  <c r="K25" i="11"/>
  <c r="K24" i="11"/>
  <c r="K23" i="11"/>
  <c r="K22" i="11"/>
  <c r="K21" i="11"/>
  <c r="K20" i="11"/>
  <c r="K19" i="11"/>
  <c r="K18" i="11"/>
  <c r="K17" i="11"/>
  <c r="K16" i="11"/>
  <c r="K15" i="11"/>
  <c r="K14" i="11"/>
  <c r="K13" i="11"/>
  <c r="K12" i="11"/>
  <c r="K11" i="11"/>
  <c r="K10" i="11"/>
  <c r="K9" i="11"/>
  <c r="K8" i="11"/>
  <c r="K7" i="11"/>
  <c r="K6" i="11"/>
  <c r="F38" i="20" s="1"/>
  <c r="E38" i="20"/>
  <c r="K105" i="8"/>
  <c r="L105" i="8" s="1"/>
  <c r="K104" i="8"/>
  <c r="L104" i="8" s="1"/>
  <c r="N104" i="8" s="1"/>
  <c r="O104" i="8" s="1"/>
  <c r="K103" i="8"/>
  <c r="L103" i="8" s="1"/>
  <c r="K102" i="8"/>
  <c r="L102" i="8" s="1"/>
  <c r="N102" i="8" s="1"/>
  <c r="O102" i="8" s="1"/>
  <c r="K101" i="8"/>
  <c r="L101" i="8" s="1"/>
  <c r="K100" i="8"/>
  <c r="L100" i="8" s="1"/>
  <c r="K99" i="8"/>
  <c r="L99" i="8" s="1"/>
  <c r="K98" i="8"/>
  <c r="L98" i="8" s="1"/>
  <c r="N98" i="8" s="1"/>
  <c r="O98" i="8" s="1"/>
  <c r="K97" i="8"/>
  <c r="L97" i="8" s="1"/>
  <c r="K96" i="8"/>
  <c r="L96" i="8" s="1"/>
  <c r="N96" i="8" s="1"/>
  <c r="O96" i="8" s="1"/>
  <c r="K95" i="8"/>
  <c r="L95" i="8" s="1"/>
  <c r="K94" i="8"/>
  <c r="L94" i="8" s="1"/>
  <c r="K93" i="8"/>
  <c r="L93" i="8" s="1"/>
  <c r="K92" i="8"/>
  <c r="L92" i="8" s="1"/>
  <c r="K91" i="8"/>
  <c r="L91" i="8" s="1"/>
  <c r="K90" i="8"/>
  <c r="L90" i="8" s="1"/>
  <c r="K89" i="8"/>
  <c r="L89" i="8" s="1"/>
  <c r="K88" i="8"/>
  <c r="L88" i="8" s="1"/>
  <c r="K87" i="8"/>
  <c r="L87" i="8" s="1"/>
  <c r="N87" i="8" s="1"/>
  <c r="O87" i="8" s="1"/>
  <c r="K86" i="8"/>
  <c r="L86" i="8" s="1"/>
  <c r="K85" i="8"/>
  <c r="L85" i="8" s="1"/>
  <c r="N85" i="8" s="1"/>
  <c r="O85" i="8" s="1"/>
  <c r="K84" i="8"/>
  <c r="L84" i="8" s="1"/>
  <c r="K83" i="8"/>
  <c r="L83" i="8" s="1"/>
  <c r="N83" i="8" s="1"/>
  <c r="O83" i="8" s="1"/>
  <c r="K82" i="8"/>
  <c r="L82" i="8" s="1"/>
  <c r="K81" i="8"/>
  <c r="L81" i="8" s="1"/>
  <c r="N81" i="8" s="1"/>
  <c r="O81" i="8" s="1"/>
  <c r="K80" i="8"/>
  <c r="L80" i="8" s="1"/>
  <c r="K79" i="8"/>
  <c r="L79" i="8" s="1"/>
  <c r="N79" i="8" s="1"/>
  <c r="O79" i="8" s="1"/>
  <c r="K78" i="8"/>
  <c r="L78" i="8" s="1"/>
  <c r="K77" i="8"/>
  <c r="L77" i="8" s="1"/>
  <c r="N77" i="8" s="1"/>
  <c r="O77" i="8" s="1"/>
  <c r="K76" i="8"/>
  <c r="L76" i="8" s="1"/>
  <c r="K75" i="8"/>
  <c r="L75" i="8" s="1"/>
  <c r="K74" i="8"/>
  <c r="L74" i="8" s="1"/>
  <c r="K73" i="8"/>
  <c r="L73" i="8" s="1"/>
  <c r="K72" i="8"/>
  <c r="L72" i="8" s="1"/>
  <c r="K71" i="8"/>
  <c r="L71" i="8" s="1"/>
  <c r="N71" i="8" s="1"/>
  <c r="O71" i="8" s="1"/>
  <c r="K70" i="8"/>
  <c r="L70" i="8" s="1"/>
  <c r="K69" i="8"/>
  <c r="L69" i="8" s="1"/>
  <c r="N69" i="8" s="1"/>
  <c r="O69" i="8" s="1"/>
  <c r="K68" i="8"/>
  <c r="L68" i="8" s="1"/>
  <c r="K67" i="8"/>
  <c r="L67" i="8" s="1"/>
  <c r="N67" i="8" s="1"/>
  <c r="O67" i="8" s="1"/>
  <c r="K66" i="8"/>
  <c r="L66" i="8" s="1"/>
  <c r="K65" i="8"/>
  <c r="L65" i="8" s="1"/>
  <c r="N65" i="8" s="1"/>
  <c r="O65" i="8" s="1"/>
  <c r="K64" i="8"/>
  <c r="L64" i="8" s="1"/>
  <c r="K63" i="8"/>
  <c r="L63" i="8" s="1"/>
  <c r="N63" i="8" s="1"/>
  <c r="O63" i="8" s="1"/>
  <c r="K62" i="8"/>
  <c r="K61" i="8"/>
  <c r="K60" i="8"/>
  <c r="L60" i="8" s="1"/>
  <c r="K59" i="8"/>
  <c r="L59" i="8" s="1"/>
  <c r="N59" i="8" s="1"/>
  <c r="O59" i="8" s="1"/>
  <c r="K58" i="8"/>
  <c r="L58" i="8" s="1"/>
  <c r="K57" i="8"/>
  <c r="K56" i="8"/>
  <c r="K55" i="8"/>
  <c r="K54" i="8"/>
  <c r="K53" i="8"/>
  <c r="K52" i="8"/>
  <c r="K51" i="8"/>
  <c r="K50" i="8"/>
  <c r="K49" i="8"/>
  <c r="K48" i="8"/>
  <c r="K47" i="8"/>
  <c r="K46" i="8"/>
  <c r="K45" i="8"/>
  <c r="K44" i="8"/>
  <c r="K43" i="8"/>
  <c r="K42" i="8"/>
  <c r="K41" i="8"/>
  <c r="K40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K20" i="8"/>
  <c r="K19" i="8"/>
  <c r="K18" i="8"/>
  <c r="K17" i="8"/>
  <c r="K16" i="8"/>
  <c r="K15" i="8"/>
  <c r="K14" i="8"/>
  <c r="K13" i="8"/>
  <c r="K12" i="8"/>
  <c r="K11" i="8"/>
  <c r="K10" i="8"/>
  <c r="K9" i="8"/>
  <c r="K8" i="8"/>
  <c r="K7" i="8"/>
  <c r="E30" i="20"/>
  <c r="K105" i="10"/>
  <c r="L105" i="10" s="1"/>
  <c r="K104" i="10"/>
  <c r="L104" i="10" s="1"/>
  <c r="K103" i="10"/>
  <c r="L103" i="10" s="1"/>
  <c r="K102" i="10"/>
  <c r="L102" i="10" s="1"/>
  <c r="K101" i="10"/>
  <c r="L101" i="10" s="1"/>
  <c r="K100" i="10"/>
  <c r="L100" i="10" s="1"/>
  <c r="K99" i="10"/>
  <c r="L99" i="10" s="1"/>
  <c r="N99" i="10" s="1"/>
  <c r="O99" i="10" s="1"/>
  <c r="K98" i="10"/>
  <c r="L98" i="10" s="1"/>
  <c r="K97" i="10"/>
  <c r="L97" i="10" s="1"/>
  <c r="N97" i="10" s="1"/>
  <c r="O97" i="10" s="1"/>
  <c r="K96" i="10"/>
  <c r="L96" i="10" s="1"/>
  <c r="K95" i="10"/>
  <c r="L95" i="10" s="1"/>
  <c r="N95" i="10" s="1"/>
  <c r="O95" i="10" s="1"/>
  <c r="K94" i="10"/>
  <c r="L94" i="10" s="1"/>
  <c r="K93" i="10"/>
  <c r="L93" i="10" s="1"/>
  <c r="N93" i="10" s="1"/>
  <c r="O93" i="10" s="1"/>
  <c r="K92" i="10"/>
  <c r="L92" i="10" s="1"/>
  <c r="K91" i="10"/>
  <c r="L91" i="10" s="1"/>
  <c r="K90" i="10"/>
  <c r="L90" i="10" s="1"/>
  <c r="K89" i="10"/>
  <c r="L89" i="10" s="1"/>
  <c r="K88" i="10"/>
  <c r="L88" i="10" s="1"/>
  <c r="K87" i="10"/>
  <c r="L87" i="10" s="1"/>
  <c r="K86" i="10"/>
  <c r="L86" i="10" s="1"/>
  <c r="K85" i="10"/>
  <c r="L85" i="10" s="1"/>
  <c r="K84" i="10"/>
  <c r="L84" i="10" s="1"/>
  <c r="K83" i="10"/>
  <c r="L83" i="10" s="1"/>
  <c r="K82" i="10"/>
  <c r="L82" i="10" s="1"/>
  <c r="K81" i="10"/>
  <c r="L81" i="10" s="1"/>
  <c r="K80" i="10"/>
  <c r="L80" i="10" s="1"/>
  <c r="K79" i="10"/>
  <c r="L79" i="10" s="1"/>
  <c r="K78" i="10"/>
  <c r="L78" i="10" s="1"/>
  <c r="K77" i="10"/>
  <c r="L77" i="10" s="1"/>
  <c r="K76" i="10"/>
  <c r="L76" i="10" s="1"/>
  <c r="K75" i="10"/>
  <c r="L75" i="10" s="1"/>
  <c r="K74" i="10"/>
  <c r="L74" i="10" s="1"/>
  <c r="K73" i="10"/>
  <c r="L73" i="10" s="1"/>
  <c r="K72" i="10"/>
  <c r="L72" i="10" s="1"/>
  <c r="K71" i="10"/>
  <c r="L71" i="10" s="1"/>
  <c r="K70" i="10"/>
  <c r="L70" i="10" s="1"/>
  <c r="K69" i="10"/>
  <c r="L69" i="10" s="1"/>
  <c r="K68" i="10"/>
  <c r="L68" i="10" s="1"/>
  <c r="K67" i="10"/>
  <c r="L67" i="10" s="1"/>
  <c r="K66" i="10"/>
  <c r="L66" i="10" s="1"/>
  <c r="K65" i="10"/>
  <c r="L65" i="10" s="1"/>
  <c r="K64" i="10"/>
  <c r="L64" i="10" s="1"/>
  <c r="K63" i="10"/>
  <c r="L63" i="10" s="1"/>
  <c r="K62" i="10"/>
  <c r="K61" i="10"/>
  <c r="K60" i="10"/>
  <c r="L60" i="10" s="1"/>
  <c r="K59" i="10"/>
  <c r="L59" i="10" s="1"/>
  <c r="K58" i="10"/>
  <c r="L58" i="10" s="1"/>
  <c r="K57" i="10"/>
  <c r="K56" i="10"/>
  <c r="K55" i="10"/>
  <c r="K54" i="10"/>
  <c r="K53" i="10"/>
  <c r="K52" i="10"/>
  <c r="K51" i="10"/>
  <c r="K50" i="10"/>
  <c r="K49" i="10"/>
  <c r="K48" i="10"/>
  <c r="K47" i="10"/>
  <c r="K46" i="10"/>
  <c r="K45" i="10"/>
  <c r="K44" i="10"/>
  <c r="K43" i="10"/>
  <c r="K42" i="10"/>
  <c r="K41" i="10"/>
  <c r="K40" i="10"/>
  <c r="K39" i="10"/>
  <c r="K38" i="10"/>
  <c r="K37" i="10"/>
  <c r="K36" i="10"/>
  <c r="K35" i="10"/>
  <c r="K34" i="10"/>
  <c r="K33" i="10"/>
  <c r="K32" i="10"/>
  <c r="K31" i="10"/>
  <c r="K30" i="10"/>
  <c r="K29" i="10"/>
  <c r="K28" i="10"/>
  <c r="K27" i="10"/>
  <c r="K26" i="10"/>
  <c r="K25" i="10"/>
  <c r="K24" i="10"/>
  <c r="K23" i="10"/>
  <c r="K22" i="10"/>
  <c r="K21" i="10"/>
  <c r="K20" i="10"/>
  <c r="K19" i="10"/>
  <c r="K18" i="10"/>
  <c r="K17" i="10"/>
  <c r="K16" i="10"/>
  <c r="K15" i="10"/>
  <c r="K14" i="10"/>
  <c r="K13" i="10"/>
  <c r="K12" i="10"/>
  <c r="K11" i="10"/>
  <c r="K10" i="10"/>
  <c r="K9" i="10"/>
  <c r="K8" i="10"/>
  <c r="K7" i="10"/>
  <c r="K6" i="10"/>
  <c r="F34" i="20" s="1"/>
  <c r="E34" i="20"/>
  <c r="K105" i="7"/>
  <c r="L105" i="7" s="1"/>
  <c r="K104" i="7"/>
  <c r="L104" i="7" s="1"/>
  <c r="K103" i="7"/>
  <c r="L103" i="7" s="1"/>
  <c r="K102" i="7"/>
  <c r="L102" i="7" s="1"/>
  <c r="N102" i="7" s="1"/>
  <c r="O102" i="7" s="1"/>
  <c r="K101" i="7"/>
  <c r="L101" i="7" s="1"/>
  <c r="K100" i="7"/>
  <c r="L100" i="7" s="1"/>
  <c r="K99" i="7"/>
  <c r="L99" i="7" s="1"/>
  <c r="K98" i="7"/>
  <c r="L98" i="7" s="1"/>
  <c r="N98" i="7" s="1"/>
  <c r="O98" i="7" s="1"/>
  <c r="K97" i="7"/>
  <c r="L97" i="7" s="1"/>
  <c r="K96" i="7"/>
  <c r="L96" i="7" s="1"/>
  <c r="K95" i="7"/>
  <c r="L95" i="7" s="1"/>
  <c r="K94" i="7"/>
  <c r="L94" i="7" s="1"/>
  <c r="K93" i="7"/>
  <c r="L93" i="7" s="1"/>
  <c r="N93" i="7" s="1"/>
  <c r="O93" i="7" s="1"/>
  <c r="K92" i="7"/>
  <c r="L92" i="7" s="1"/>
  <c r="K91" i="7"/>
  <c r="L91" i="7" s="1"/>
  <c r="N91" i="7" s="1"/>
  <c r="O91" i="7" s="1"/>
  <c r="K90" i="7"/>
  <c r="L90" i="7" s="1"/>
  <c r="K89" i="7"/>
  <c r="L89" i="7" s="1"/>
  <c r="N89" i="7" s="1"/>
  <c r="O89" i="7" s="1"/>
  <c r="K88" i="7"/>
  <c r="L88" i="7" s="1"/>
  <c r="K87" i="7"/>
  <c r="L87" i="7" s="1"/>
  <c r="N87" i="7" s="1"/>
  <c r="O87" i="7" s="1"/>
  <c r="K86" i="7"/>
  <c r="L86" i="7" s="1"/>
  <c r="K85" i="7"/>
  <c r="L85" i="7" s="1"/>
  <c r="N85" i="7" s="1"/>
  <c r="O85" i="7" s="1"/>
  <c r="K84" i="7"/>
  <c r="L84" i="7" s="1"/>
  <c r="K83" i="7"/>
  <c r="L83" i="7" s="1"/>
  <c r="N83" i="7" s="1"/>
  <c r="O83" i="7" s="1"/>
  <c r="K82" i="7"/>
  <c r="L82" i="7" s="1"/>
  <c r="K81" i="7"/>
  <c r="L81" i="7" s="1"/>
  <c r="N81" i="7" s="1"/>
  <c r="O81" i="7" s="1"/>
  <c r="K80" i="7"/>
  <c r="L80" i="7" s="1"/>
  <c r="K79" i="7"/>
  <c r="L79" i="7" s="1"/>
  <c r="N79" i="7" s="1"/>
  <c r="O79" i="7" s="1"/>
  <c r="K78" i="7"/>
  <c r="L78" i="7" s="1"/>
  <c r="K77" i="7"/>
  <c r="L77" i="7" s="1"/>
  <c r="N77" i="7" s="1"/>
  <c r="O77" i="7" s="1"/>
  <c r="K76" i="7"/>
  <c r="L76" i="7" s="1"/>
  <c r="K75" i="7"/>
  <c r="L75" i="7" s="1"/>
  <c r="N75" i="7" s="1"/>
  <c r="O75" i="7" s="1"/>
  <c r="K74" i="7"/>
  <c r="L74" i="7" s="1"/>
  <c r="K73" i="7"/>
  <c r="L73" i="7" s="1"/>
  <c r="N73" i="7" s="1"/>
  <c r="O73" i="7" s="1"/>
  <c r="K72" i="7"/>
  <c r="L72" i="7" s="1"/>
  <c r="K71" i="7"/>
  <c r="L71" i="7" s="1"/>
  <c r="N71" i="7" s="1"/>
  <c r="O71" i="7" s="1"/>
  <c r="K70" i="7"/>
  <c r="L70" i="7" s="1"/>
  <c r="K69" i="7"/>
  <c r="L69" i="7" s="1"/>
  <c r="N69" i="7" s="1"/>
  <c r="O69" i="7" s="1"/>
  <c r="K68" i="7"/>
  <c r="L68" i="7" s="1"/>
  <c r="K67" i="7"/>
  <c r="L67" i="7" s="1"/>
  <c r="N67" i="7" s="1"/>
  <c r="O67" i="7" s="1"/>
  <c r="K66" i="7"/>
  <c r="L66" i="7" s="1"/>
  <c r="K65" i="7"/>
  <c r="L65" i="7" s="1"/>
  <c r="N65" i="7" s="1"/>
  <c r="O65" i="7" s="1"/>
  <c r="K64" i="7"/>
  <c r="L64" i="7" s="1"/>
  <c r="K63" i="7"/>
  <c r="L63" i="7" s="1"/>
  <c r="N63" i="7" s="1"/>
  <c r="O63" i="7" s="1"/>
  <c r="K62" i="7"/>
  <c r="K61" i="7"/>
  <c r="K60" i="7"/>
  <c r="L60" i="7" s="1"/>
  <c r="K59" i="7"/>
  <c r="L59" i="7" s="1"/>
  <c r="N59" i="7" s="1"/>
  <c r="O59" i="7" s="1"/>
  <c r="K58" i="7"/>
  <c r="L58" i="7" s="1"/>
  <c r="K57" i="7"/>
  <c r="K56" i="7"/>
  <c r="K55" i="7"/>
  <c r="K54" i="7"/>
  <c r="K53" i="7"/>
  <c r="K52" i="7"/>
  <c r="K51" i="7"/>
  <c r="K50" i="7"/>
  <c r="K49" i="7"/>
  <c r="K48" i="7"/>
  <c r="K47" i="7"/>
  <c r="K46" i="7"/>
  <c r="K45" i="7"/>
  <c r="K44" i="7"/>
  <c r="K43" i="7"/>
  <c r="K42" i="7"/>
  <c r="K41" i="7"/>
  <c r="K40" i="7"/>
  <c r="K39" i="7"/>
  <c r="K38" i="7"/>
  <c r="K37" i="7"/>
  <c r="K36" i="7"/>
  <c r="K35" i="7"/>
  <c r="K34" i="7"/>
  <c r="K33" i="7"/>
  <c r="K32" i="7"/>
  <c r="K31" i="7"/>
  <c r="K30" i="7"/>
  <c r="K29" i="7"/>
  <c r="K28" i="7"/>
  <c r="K27" i="7"/>
  <c r="K26" i="7"/>
  <c r="K25" i="7"/>
  <c r="K24" i="7"/>
  <c r="K23" i="7"/>
  <c r="K22" i="7"/>
  <c r="K21" i="7"/>
  <c r="K20" i="7"/>
  <c r="K19" i="7"/>
  <c r="K18" i="7"/>
  <c r="K17" i="7"/>
  <c r="K16" i="7"/>
  <c r="K15" i="7"/>
  <c r="K14" i="7"/>
  <c r="K13" i="7"/>
  <c r="K12" i="7"/>
  <c r="K11" i="7"/>
  <c r="K10" i="7"/>
  <c r="K9" i="7"/>
  <c r="K8" i="7"/>
  <c r="K7" i="7"/>
  <c r="K6" i="7"/>
  <c r="F28" i="20" s="1"/>
  <c r="E28" i="20"/>
  <c r="K105" i="6"/>
  <c r="L105" i="6" s="1"/>
  <c r="K104" i="6"/>
  <c r="L104" i="6" s="1"/>
  <c r="K103" i="6"/>
  <c r="L103" i="6" s="1"/>
  <c r="N103" i="6" s="1"/>
  <c r="O103" i="6" s="1"/>
  <c r="K102" i="6"/>
  <c r="L102" i="6" s="1"/>
  <c r="K101" i="6"/>
  <c r="L101" i="6" s="1"/>
  <c r="N101" i="6" s="1"/>
  <c r="O101" i="6" s="1"/>
  <c r="K100" i="6"/>
  <c r="L100" i="6" s="1"/>
  <c r="K99" i="6"/>
  <c r="L99" i="6" s="1"/>
  <c r="N99" i="6" s="1"/>
  <c r="O99" i="6" s="1"/>
  <c r="K98" i="6"/>
  <c r="L98" i="6" s="1"/>
  <c r="K97" i="6"/>
  <c r="L97" i="6" s="1"/>
  <c r="K96" i="6"/>
  <c r="L96" i="6" s="1"/>
  <c r="K95" i="6"/>
  <c r="L95" i="6" s="1"/>
  <c r="N95" i="6" s="1"/>
  <c r="O95" i="6" s="1"/>
  <c r="K94" i="6"/>
  <c r="L94" i="6" s="1"/>
  <c r="K93" i="6"/>
  <c r="L93" i="6" s="1"/>
  <c r="N93" i="6" s="1"/>
  <c r="O93" i="6" s="1"/>
  <c r="K92" i="6"/>
  <c r="L92" i="6" s="1"/>
  <c r="K91" i="6"/>
  <c r="L91" i="6" s="1"/>
  <c r="N91" i="6" s="1"/>
  <c r="O91" i="6" s="1"/>
  <c r="K90" i="6"/>
  <c r="L90" i="6" s="1"/>
  <c r="K89" i="6"/>
  <c r="L89" i="6" s="1"/>
  <c r="N89" i="6" s="1"/>
  <c r="O89" i="6" s="1"/>
  <c r="K88" i="6"/>
  <c r="L88" i="6" s="1"/>
  <c r="K87" i="6"/>
  <c r="L87" i="6" s="1"/>
  <c r="N87" i="6" s="1"/>
  <c r="O87" i="6" s="1"/>
  <c r="K86" i="6"/>
  <c r="L86" i="6" s="1"/>
  <c r="K85" i="6"/>
  <c r="L85" i="6" s="1"/>
  <c r="N85" i="6" s="1"/>
  <c r="O85" i="6" s="1"/>
  <c r="K84" i="6"/>
  <c r="L84" i="6" s="1"/>
  <c r="K83" i="6"/>
  <c r="L83" i="6" s="1"/>
  <c r="N83" i="6" s="1"/>
  <c r="O83" i="6" s="1"/>
  <c r="K82" i="6"/>
  <c r="L82" i="6" s="1"/>
  <c r="K81" i="6"/>
  <c r="L81" i="6" s="1"/>
  <c r="N81" i="6" s="1"/>
  <c r="O81" i="6" s="1"/>
  <c r="K80" i="6"/>
  <c r="L80" i="6" s="1"/>
  <c r="K79" i="6"/>
  <c r="L79" i="6" s="1"/>
  <c r="N79" i="6" s="1"/>
  <c r="O79" i="6" s="1"/>
  <c r="K78" i="6"/>
  <c r="L78" i="6" s="1"/>
  <c r="K77" i="6"/>
  <c r="L77" i="6" s="1"/>
  <c r="N77" i="6" s="1"/>
  <c r="O77" i="6" s="1"/>
  <c r="K76" i="6"/>
  <c r="L76" i="6" s="1"/>
  <c r="K75" i="6"/>
  <c r="L75" i="6" s="1"/>
  <c r="N75" i="6" s="1"/>
  <c r="O75" i="6" s="1"/>
  <c r="K74" i="6"/>
  <c r="L74" i="6" s="1"/>
  <c r="K73" i="6"/>
  <c r="L73" i="6" s="1"/>
  <c r="N73" i="6" s="1"/>
  <c r="O73" i="6" s="1"/>
  <c r="K72" i="6"/>
  <c r="L72" i="6" s="1"/>
  <c r="K71" i="6"/>
  <c r="L71" i="6" s="1"/>
  <c r="N71" i="6" s="1"/>
  <c r="O71" i="6" s="1"/>
  <c r="K70" i="6"/>
  <c r="L70" i="6" s="1"/>
  <c r="K69" i="6"/>
  <c r="L69" i="6" s="1"/>
  <c r="K68" i="6"/>
  <c r="L68" i="6" s="1"/>
  <c r="K67" i="6"/>
  <c r="L67" i="6" s="1"/>
  <c r="N67" i="6" s="1"/>
  <c r="O67" i="6" s="1"/>
  <c r="K66" i="6"/>
  <c r="L66" i="6" s="1"/>
  <c r="K65" i="6"/>
  <c r="L65" i="6" s="1"/>
  <c r="K64" i="6"/>
  <c r="L64" i="6" s="1"/>
  <c r="K63" i="6"/>
  <c r="L63" i="6" s="1"/>
  <c r="N63" i="6" s="1"/>
  <c r="O63" i="6" s="1"/>
  <c r="K62" i="6"/>
  <c r="K61" i="6"/>
  <c r="K60" i="6"/>
  <c r="L60" i="6" s="1"/>
  <c r="K59" i="6"/>
  <c r="L59" i="6" s="1"/>
  <c r="N59" i="6" s="1"/>
  <c r="O59" i="6" s="1"/>
  <c r="K58" i="6"/>
  <c r="L58" i="6" s="1"/>
  <c r="K57" i="6"/>
  <c r="K56" i="6"/>
  <c r="K55" i="6"/>
  <c r="K54" i="6"/>
  <c r="K53" i="6"/>
  <c r="K52" i="6"/>
  <c r="K51" i="6"/>
  <c r="K50" i="6"/>
  <c r="K49" i="6"/>
  <c r="K48" i="6"/>
  <c r="K47" i="6"/>
  <c r="K46" i="6"/>
  <c r="K45" i="6"/>
  <c r="K44" i="6"/>
  <c r="K43" i="6"/>
  <c r="K42" i="6"/>
  <c r="K41" i="6"/>
  <c r="K40" i="6"/>
  <c r="K39" i="6"/>
  <c r="K38" i="6"/>
  <c r="K37" i="6"/>
  <c r="K36" i="6"/>
  <c r="K35" i="6"/>
  <c r="K34" i="6"/>
  <c r="K33" i="6"/>
  <c r="K32" i="6"/>
  <c r="K31" i="6"/>
  <c r="K30" i="6"/>
  <c r="K29" i="6"/>
  <c r="K28" i="6"/>
  <c r="K27" i="6"/>
  <c r="K26" i="6"/>
  <c r="K25" i="6"/>
  <c r="K24" i="6"/>
  <c r="K23" i="6"/>
  <c r="K22" i="6"/>
  <c r="K21" i="6"/>
  <c r="K20" i="6"/>
  <c r="K19" i="6"/>
  <c r="K18" i="6"/>
  <c r="K17" i="6"/>
  <c r="K16" i="6"/>
  <c r="K15" i="6"/>
  <c r="K14" i="6"/>
  <c r="K13" i="6"/>
  <c r="K12" i="6"/>
  <c r="K11" i="6"/>
  <c r="K10" i="6"/>
  <c r="K9" i="6"/>
  <c r="K8" i="6"/>
  <c r="K7" i="6"/>
  <c r="R24" i="20"/>
  <c r="K6" i="6"/>
  <c r="F24" i="20" s="1"/>
  <c r="E24" i="20"/>
  <c r="K105" i="5"/>
  <c r="L105" i="5" s="1"/>
  <c r="K104" i="5"/>
  <c r="L104" i="5" s="1"/>
  <c r="K103" i="5"/>
  <c r="L103" i="5" s="1"/>
  <c r="K102" i="5"/>
  <c r="L102" i="5" s="1"/>
  <c r="K101" i="5"/>
  <c r="L101" i="5" s="1"/>
  <c r="K100" i="5"/>
  <c r="L100" i="5" s="1"/>
  <c r="N100" i="5" s="1"/>
  <c r="O100" i="5" s="1"/>
  <c r="K99" i="5"/>
  <c r="L99" i="5" s="1"/>
  <c r="K98" i="5"/>
  <c r="L98" i="5" s="1"/>
  <c r="N98" i="5" s="1"/>
  <c r="O98" i="5" s="1"/>
  <c r="K97" i="5"/>
  <c r="L97" i="5" s="1"/>
  <c r="K96" i="5"/>
  <c r="L96" i="5" s="1"/>
  <c r="N96" i="5" s="1"/>
  <c r="O96" i="5" s="1"/>
  <c r="K95" i="5"/>
  <c r="L95" i="5" s="1"/>
  <c r="K94" i="5"/>
  <c r="L94" i="5" s="1"/>
  <c r="N94" i="5" s="1"/>
  <c r="O94" i="5" s="1"/>
  <c r="K93" i="5"/>
  <c r="L93" i="5" s="1"/>
  <c r="K92" i="5"/>
  <c r="L92" i="5" s="1"/>
  <c r="N92" i="5" s="1"/>
  <c r="O92" i="5" s="1"/>
  <c r="K91" i="5"/>
  <c r="L91" i="5" s="1"/>
  <c r="K90" i="5"/>
  <c r="L90" i="5" s="1"/>
  <c r="N90" i="5" s="1"/>
  <c r="O90" i="5" s="1"/>
  <c r="K89" i="5"/>
  <c r="L89" i="5" s="1"/>
  <c r="K88" i="5"/>
  <c r="L88" i="5" s="1"/>
  <c r="N88" i="5" s="1"/>
  <c r="O88" i="5" s="1"/>
  <c r="K87" i="5"/>
  <c r="L87" i="5" s="1"/>
  <c r="K86" i="5"/>
  <c r="L86" i="5" s="1"/>
  <c r="N86" i="5" s="1"/>
  <c r="O86" i="5" s="1"/>
  <c r="K85" i="5"/>
  <c r="L85" i="5" s="1"/>
  <c r="K84" i="5"/>
  <c r="L84" i="5" s="1"/>
  <c r="N84" i="5" s="1"/>
  <c r="O84" i="5" s="1"/>
  <c r="K83" i="5"/>
  <c r="L83" i="5" s="1"/>
  <c r="K82" i="5"/>
  <c r="L82" i="5" s="1"/>
  <c r="N82" i="5" s="1"/>
  <c r="O82" i="5" s="1"/>
  <c r="K81" i="5"/>
  <c r="L81" i="5" s="1"/>
  <c r="K80" i="5"/>
  <c r="L80" i="5" s="1"/>
  <c r="N80" i="5" s="1"/>
  <c r="O80" i="5" s="1"/>
  <c r="K79" i="5"/>
  <c r="L79" i="5" s="1"/>
  <c r="K78" i="5"/>
  <c r="L78" i="5" s="1"/>
  <c r="K77" i="5"/>
  <c r="L77" i="5" s="1"/>
  <c r="K76" i="5"/>
  <c r="L76" i="5" s="1"/>
  <c r="N76" i="5" s="1"/>
  <c r="O76" i="5" s="1"/>
  <c r="K75" i="5"/>
  <c r="L75" i="5" s="1"/>
  <c r="K74" i="5"/>
  <c r="L74" i="5" s="1"/>
  <c r="N74" i="5" s="1"/>
  <c r="O74" i="5" s="1"/>
  <c r="K73" i="5"/>
  <c r="L73" i="5" s="1"/>
  <c r="K72" i="5"/>
  <c r="L72" i="5" s="1"/>
  <c r="N72" i="5" s="1"/>
  <c r="O72" i="5" s="1"/>
  <c r="K71" i="5"/>
  <c r="L71" i="5" s="1"/>
  <c r="K70" i="5"/>
  <c r="L70" i="5" s="1"/>
  <c r="N70" i="5" s="1"/>
  <c r="O70" i="5" s="1"/>
  <c r="K69" i="5"/>
  <c r="L69" i="5" s="1"/>
  <c r="K68" i="5"/>
  <c r="L68" i="5" s="1"/>
  <c r="N68" i="5" s="1"/>
  <c r="O68" i="5" s="1"/>
  <c r="K67" i="5"/>
  <c r="L67" i="5" s="1"/>
  <c r="K66" i="5"/>
  <c r="L66" i="5" s="1"/>
  <c r="N66" i="5" s="1"/>
  <c r="O66" i="5" s="1"/>
  <c r="K65" i="5"/>
  <c r="L65" i="5" s="1"/>
  <c r="K64" i="5"/>
  <c r="L64" i="5" s="1"/>
  <c r="N64" i="5" s="1"/>
  <c r="O64" i="5" s="1"/>
  <c r="K63" i="5"/>
  <c r="L63" i="5" s="1"/>
  <c r="K62" i="5"/>
  <c r="K61" i="5"/>
  <c r="K60" i="5"/>
  <c r="L60" i="5" s="1"/>
  <c r="K59" i="5"/>
  <c r="L59" i="5" s="1"/>
  <c r="K58" i="5"/>
  <c r="L58" i="5" s="1"/>
  <c r="K57" i="5"/>
  <c r="K56" i="5"/>
  <c r="K55" i="5"/>
  <c r="K54" i="5"/>
  <c r="K53" i="5"/>
  <c r="K52" i="5"/>
  <c r="K51" i="5"/>
  <c r="K50" i="5"/>
  <c r="K49" i="5"/>
  <c r="K48" i="5"/>
  <c r="K47" i="5"/>
  <c r="K46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K8" i="5"/>
  <c r="K7" i="5"/>
  <c r="L7" i="5" s="1"/>
  <c r="R22" i="20"/>
  <c r="K6" i="5"/>
  <c r="E22" i="20"/>
  <c r="K6" i="2"/>
  <c r="F20" i="20" s="1"/>
  <c r="R20" i="20"/>
  <c r="N8" i="2"/>
  <c r="I81" i="20" s="1"/>
  <c r="N20" i="2"/>
  <c r="I429" i="20" s="1"/>
  <c r="N24" i="2"/>
  <c r="I545" i="20" s="1"/>
  <c r="N28" i="2"/>
  <c r="N32" i="2"/>
  <c r="N36" i="2"/>
  <c r="N40" i="2"/>
  <c r="N44" i="2"/>
  <c r="N48" i="2"/>
  <c r="N52" i="2"/>
  <c r="N56" i="2"/>
  <c r="N64" i="2"/>
  <c r="N68" i="2"/>
  <c r="N72" i="2"/>
  <c r="N76" i="2"/>
  <c r="N80" i="2"/>
  <c r="N84" i="2"/>
  <c r="N88" i="2"/>
  <c r="N92" i="2"/>
  <c r="N96" i="2"/>
  <c r="N100" i="2"/>
  <c r="N104" i="2"/>
  <c r="N11" i="2"/>
  <c r="V139" i="20" s="1"/>
  <c r="N14" i="2"/>
  <c r="I255" i="20" s="1"/>
  <c r="N15" i="2"/>
  <c r="V255" i="20" s="1"/>
  <c r="N7" i="9" l="1"/>
  <c r="V32" i="20" s="1"/>
  <c r="I1240" i="20"/>
  <c r="I661" i="20"/>
  <c r="I1124" i="20"/>
  <c r="I1472" i="20"/>
  <c r="I1008" i="20"/>
  <c r="N13" i="9"/>
  <c r="O13" i="9" s="1"/>
  <c r="W209" i="20" s="1"/>
  <c r="I777" i="20"/>
  <c r="I1356" i="20"/>
  <c r="I892" i="20"/>
  <c r="N15" i="9"/>
  <c r="V267" i="20" s="1"/>
  <c r="N16" i="9"/>
  <c r="O16" i="9" s="1"/>
  <c r="J325" i="20" s="1"/>
  <c r="L16" i="11"/>
  <c r="G331" i="20" s="1"/>
  <c r="F331" i="20"/>
  <c r="L28" i="11"/>
  <c r="G679" i="20" s="1"/>
  <c r="F679" i="20"/>
  <c r="L39" i="11"/>
  <c r="S968" i="20"/>
  <c r="L46" i="11"/>
  <c r="G1200" i="20" s="1"/>
  <c r="F1200" i="20"/>
  <c r="L57" i="11"/>
  <c r="S1490" i="20"/>
  <c r="L9" i="11"/>
  <c r="T99" i="20" s="1"/>
  <c r="S99" i="20"/>
  <c r="L13" i="11"/>
  <c r="T215" i="20" s="1"/>
  <c r="S215" i="20"/>
  <c r="L17" i="11"/>
  <c r="T331" i="20" s="1"/>
  <c r="S331" i="20"/>
  <c r="L21" i="11"/>
  <c r="S447" i="20"/>
  <c r="L25" i="11"/>
  <c r="S563" i="20"/>
  <c r="L29" i="11"/>
  <c r="S679" i="20"/>
  <c r="L36" i="11"/>
  <c r="G910" i="20" s="1"/>
  <c r="F910" i="20"/>
  <c r="L40" i="11"/>
  <c r="G1026" i="20" s="1"/>
  <c r="F1026" i="20"/>
  <c r="L44" i="11"/>
  <c r="G1142" i="20" s="1"/>
  <c r="F1142" i="20"/>
  <c r="L47" i="11"/>
  <c r="S1200" i="20"/>
  <c r="L50" i="11"/>
  <c r="G1316" i="20" s="1"/>
  <c r="F1316" i="20"/>
  <c r="L12" i="11"/>
  <c r="G215" i="20" s="1"/>
  <c r="F215" i="20"/>
  <c r="L24" i="11"/>
  <c r="G563" i="20" s="1"/>
  <c r="F563" i="20"/>
  <c r="L35" i="11"/>
  <c r="S852" i="20"/>
  <c r="L10" i="11"/>
  <c r="G157" i="20" s="1"/>
  <c r="F157" i="20"/>
  <c r="L14" i="11"/>
  <c r="G273" i="20" s="1"/>
  <c r="F273" i="20"/>
  <c r="L18" i="11"/>
  <c r="G389" i="20" s="1"/>
  <c r="F389" i="20"/>
  <c r="L22" i="11"/>
  <c r="F505" i="20"/>
  <c r="L26" i="11"/>
  <c r="G621" i="20" s="1"/>
  <c r="F621" i="20"/>
  <c r="L30" i="11"/>
  <c r="G737" i="20" s="1"/>
  <c r="F737" i="20"/>
  <c r="L33" i="11"/>
  <c r="S795" i="20"/>
  <c r="L37" i="11"/>
  <c r="S910" i="20"/>
  <c r="L41" i="11"/>
  <c r="S1026" i="20"/>
  <c r="L48" i="11"/>
  <c r="G1258" i="20" s="1"/>
  <c r="F1258" i="20"/>
  <c r="L51" i="11"/>
  <c r="S1316" i="20"/>
  <c r="L55" i="11"/>
  <c r="S1432" i="20"/>
  <c r="L8" i="11"/>
  <c r="G99" i="20" s="1"/>
  <c r="F99" i="20"/>
  <c r="L20" i="11"/>
  <c r="F447" i="20"/>
  <c r="L32" i="11"/>
  <c r="G795" i="20" s="1"/>
  <c r="F795" i="20"/>
  <c r="L43" i="11"/>
  <c r="S1084" i="20"/>
  <c r="L49" i="11"/>
  <c r="S1258" i="20"/>
  <c r="L53" i="11"/>
  <c r="S1374" i="20"/>
  <c r="L11" i="11"/>
  <c r="T157" i="20" s="1"/>
  <c r="S157" i="20"/>
  <c r="L15" i="11"/>
  <c r="T273" i="20" s="1"/>
  <c r="S273" i="20"/>
  <c r="L19" i="11"/>
  <c r="S389" i="20"/>
  <c r="L23" i="11"/>
  <c r="S505" i="20"/>
  <c r="L27" i="11"/>
  <c r="S621" i="20"/>
  <c r="L31" i="11"/>
  <c r="S737" i="20"/>
  <c r="L34" i="11"/>
  <c r="G852" i="20" s="1"/>
  <c r="F852" i="20"/>
  <c r="L38" i="11"/>
  <c r="G968" i="20" s="1"/>
  <c r="F968" i="20"/>
  <c r="L42" i="11"/>
  <c r="G1084" i="20" s="1"/>
  <c r="F1084" i="20"/>
  <c r="L45" i="11"/>
  <c r="S1142" i="20"/>
  <c r="L52" i="11"/>
  <c r="G1374" i="20" s="1"/>
  <c r="F1374" i="20"/>
  <c r="L56" i="11"/>
  <c r="G1490" i="20" s="1"/>
  <c r="F1490" i="20"/>
  <c r="L12" i="12"/>
  <c r="G203" i="20" s="1"/>
  <c r="F203" i="20"/>
  <c r="L20" i="12"/>
  <c r="F435" i="20"/>
  <c r="L28" i="12"/>
  <c r="F667" i="20"/>
  <c r="L36" i="12"/>
  <c r="F898" i="20"/>
  <c r="L9" i="12"/>
  <c r="T87" i="20" s="1"/>
  <c r="S87" i="20"/>
  <c r="L13" i="12"/>
  <c r="T203" i="20" s="1"/>
  <c r="S203" i="20"/>
  <c r="L17" i="12"/>
  <c r="T319" i="20" s="1"/>
  <c r="S319" i="20"/>
  <c r="L21" i="12"/>
  <c r="T435" i="20" s="1"/>
  <c r="S435" i="20"/>
  <c r="L25" i="12"/>
  <c r="T551" i="20" s="1"/>
  <c r="S551" i="20"/>
  <c r="L29" i="12"/>
  <c r="T667" i="20" s="1"/>
  <c r="S667" i="20"/>
  <c r="L33" i="12"/>
  <c r="T783" i="20" s="1"/>
  <c r="S783" i="20"/>
  <c r="L37" i="12"/>
  <c r="T898" i="20" s="1"/>
  <c r="S898" i="20"/>
  <c r="L41" i="12"/>
  <c r="T1014" i="20" s="1"/>
  <c r="S1014" i="20"/>
  <c r="L45" i="12"/>
  <c r="T1130" i="20" s="1"/>
  <c r="S1130" i="20"/>
  <c r="L49" i="12"/>
  <c r="T1246" i="20" s="1"/>
  <c r="S1246" i="20"/>
  <c r="L53" i="12"/>
  <c r="T1362" i="20" s="1"/>
  <c r="S1362" i="20"/>
  <c r="L57" i="12"/>
  <c r="T1478" i="20" s="1"/>
  <c r="S1478" i="20"/>
  <c r="L10" i="12"/>
  <c r="G145" i="20" s="1"/>
  <c r="F145" i="20"/>
  <c r="L18" i="12"/>
  <c r="F377" i="20"/>
  <c r="L26" i="12"/>
  <c r="F609" i="20"/>
  <c r="L34" i="12"/>
  <c r="F841" i="20"/>
  <c r="L42" i="12"/>
  <c r="F1072" i="20"/>
  <c r="L46" i="12"/>
  <c r="F1188" i="20"/>
  <c r="L50" i="12"/>
  <c r="F1304" i="20"/>
  <c r="L54" i="12"/>
  <c r="F1420" i="20"/>
  <c r="L8" i="12"/>
  <c r="G87" i="20" s="1"/>
  <c r="F87" i="20"/>
  <c r="L16" i="12"/>
  <c r="F319" i="20"/>
  <c r="L24" i="12"/>
  <c r="F551" i="20"/>
  <c r="L32" i="12"/>
  <c r="F783" i="20"/>
  <c r="L40" i="12"/>
  <c r="F1014" i="20"/>
  <c r="L44" i="12"/>
  <c r="F1130" i="20"/>
  <c r="L48" i="12"/>
  <c r="F1246" i="20"/>
  <c r="L52" i="12"/>
  <c r="F1362" i="20"/>
  <c r="L56" i="12"/>
  <c r="G1478" i="20" s="1"/>
  <c r="F1478" i="20"/>
  <c r="L14" i="12"/>
  <c r="G261" i="20" s="1"/>
  <c r="F261" i="20"/>
  <c r="L22" i="12"/>
  <c r="F493" i="20"/>
  <c r="L30" i="12"/>
  <c r="F725" i="20"/>
  <c r="L38" i="12"/>
  <c r="F956" i="20"/>
  <c r="L11" i="12"/>
  <c r="T145" i="20" s="1"/>
  <c r="S145" i="20"/>
  <c r="L15" i="12"/>
  <c r="T261" i="20" s="1"/>
  <c r="S261" i="20"/>
  <c r="L19" i="12"/>
  <c r="T377" i="20" s="1"/>
  <c r="S377" i="20"/>
  <c r="L23" i="12"/>
  <c r="T493" i="20" s="1"/>
  <c r="S493" i="20"/>
  <c r="L27" i="12"/>
  <c r="T609" i="20" s="1"/>
  <c r="S609" i="20"/>
  <c r="L31" i="12"/>
  <c r="T725" i="20" s="1"/>
  <c r="S725" i="20"/>
  <c r="L35" i="12"/>
  <c r="T841" i="20" s="1"/>
  <c r="S841" i="20"/>
  <c r="L39" i="12"/>
  <c r="T956" i="20" s="1"/>
  <c r="S956" i="20"/>
  <c r="L43" i="12"/>
  <c r="T1072" i="20" s="1"/>
  <c r="S1072" i="20"/>
  <c r="L47" i="12"/>
  <c r="T1188" i="20" s="1"/>
  <c r="S1188" i="20"/>
  <c r="L51" i="12"/>
  <c r="T1304" i="20" s="1"/>
  <c r="S1304" i="20"/>
  <c r="L55" i="12"/>
  <c r="T1420" i="20" s="1"/>
  <c r="S1420" i="20"/>
  <c r="L24" i="9"/>
  <c r="G557" i="20" s="1"/>
  <c r="F557" i="20"/>
  <c r="L28" i="9"/>
  <c r="G673" i="20" s="1"/>
  <c r="F673" i="20"/>
  <c r="L36" i="9"/>
  <c r="G904" i="20" s="1"/>
  <c r="F904" i="20"/>
  <c r="L40" i="9"/>
  <c r="G1020" i="20" s="1"/>
  <c r="F1020" i="20"/>
  <c r="L44" i="9"/>
  <c r="G1136" i="20" s="1"/>
  <c r="F1136" i="20"/>
  <c r="L48" i="9"/>
  <c r="G1252" i="20" s="1"/>
  <c r="F1252" i="20"/>
  <c r="L52" i="9"/>
  <c r="G1368" i="20" s="1"/>
  <c r="F1368" i="20"/>
  <c r="L56" i="9"/>
  <c r="G1484" i="20" s="1"/>
  <c r="F1484" i="20"/>
  <c r="L22" i="9"/>
  <c r="G499" i="20" s="1"/>
  <c r="F499" i="20"/>
  <c r="L25" i="9"/>
  <c r="T557" i="20" s="1"/>
  <c r="S557" i="20"/>
  <c r="L29" i="9"/>
  <c r="T673" i="20" s="1"/>
  <c r="S673" i="20"/>
  <c r="L33" i="9"/>
  <c r="T789" i="20" s="1"/>
  <c r="S789" i="20"/>
  <c r="L37" i="9"/>
  <c r="T904" i="20" s="1"/>
  <c r="S904" i="20"/>
  <c r="L41" i="9"/>
  <c r="T1020" i="20" s="1"/>
  <c r="S1020" i="20"/>
  <c r="L45" i="9"/>
  <c r="T1136" i="20" s="1"/>
  <c r="S1136" i="20"/>
  <c r="L49" i="9"/>
  <c r="T1252" i="20" s="1"/>
  <c r="S1252" i="20"/>
  <c r="L53" i="9"/>
  <c r="T1368" i="20" s="1"/>
  <c r="S1368" i="20"/>
  <c r="L57" i="9"/>
  <c r="T1484" i="20" s="1"/>
  <c r="S1484" i="20"/>
  <c r="L21" i="9"/>
  <c r="T441" i="20" s="1"/>
  <c r="S441" i="20"/>
  <c r="L32" i="9"/>
  <c r="G789" i="20" s="1"/>
  <c r="F789" i="20"/>
  <c r="L26" i="9"/>
  <c r="G615" i="20" s="1"/>
  <c r="F615" i="20"/>
  <c r="L30" i="9"/>
  <c r="G731" i="20" s="1"/>
  <c r="F731" i="20"/>
  <c r="L34" i="9"/>
  <c r="G847" i="20" s="1"/>
  <c r="F847" i="20"/>
  <c r="L38" i="9"/>
  <c r="G962" i="20" s="1"/>
  <c r="F962" i="20"/>
  <c r="L42" i="9"/>
  <c r="G1078" i="20" s="1"/>
  <c r="F1078" i="20"/>
  <c r="L46" i="9"/>
  <c r="G1194" i="20" s="1"/>
  <c r="F1194" i="20"/>
  <c r="L50" i="9"/>
  <c r="G1310" i="20" s="1"/>
  <c r="F1310" i="20"/>
  <c r="L54" i="9"/>
  <c r="N54" i="9" s="1"/>
  <c r="F1426" i="20"/>
  <c r="L20" i="9"/>
  <c r="G441" i="20" s="1"/>
  <c r="F441" i="20"/>
  <c r="L23" i="9"/>
  <c r="S499" i="20"/>
  <c r="L27" i="9"/>
  <c r="T615" i="20" s="1"/>
  <c r="S615" i="20"/>
  <c r="L31" i="9"/>
  <c r="T731" i="20" s="1"/>
  <c r="S731" i="20"/>
  <c r="L35" i="9"/>
  <c r="T847" i="20" s="1"/>
  <c r="S847" i="20"/>
  <c r="L39" i="9"/>
  <c r="T962" i="20" s="1"/>
  <c r="S962" i="20"/>
  <c r="L43" i="9"/>
  <c r="T1078" i="20" s="1"/>
  <c r="S1078" i="20"/>
  <c r="L47" i="9"/>
  <c r="T1194" i="20" s="1"/>
  <c r="S1194" i="20"/>
  <c r="L51" i="9"/>
  <c r="T1310" i="20" s="1"/>
  <c r="S1310" i="20"/>
  <c r="L55" i="9"/>
  <c r="T1426" i="20" s="1"/>
  <c r="S1426" i="20"/>
  <c r="V209" i="20"/>
  <c r="O14" i="9"/>
  <c r="J267" i="20" s="1"/>
  <c r="I267" i="20"/>
  <c r="O18" i="9"/>
  <c r="J383" i="20" s="1"/>
  <c r="I383" i="20"/>
  <c r="O9" i="9"/>
  <c r="W93" i="20" s="1"/>
  <c r="V93" i="20"/>
  <c r="O19" i="9"/>
  <c r="W383" i="20" s="1"/>
  <c r="V383" i="20"/>
  <c r="O17" i="9"/>
  <c r="W325" i="20" s="1"/>
  <c r="V325" i="20"/>
  <c r="O11" i="9"/>
  <c r="W151" i="20" s="1"/>
  <c r="V151" i="20"/>
  <c r="L15" i="8"/>
  <c r="T265" i="20" s="1"/>
  <c r="S265" i="20"/>
  <c r="L23" i="8"/>
  <c r="T497" i="20" s="1"/>
  <c r="S497" i="20"/>
  <c r="L31" i="8"/>
  <c r="T729" i="20" s="1"/>
  <c r="S729" i="20"/>
  <c r="L39" i="8"/>
  <c r="T960" i="20" s="1"/>
  <c r="S960" i="20"/>
  <c r="L43" i="8"/>
  <c r="T1076" i="20" s="1"/>
  <c r="S1076" i="20"/>
  <c r="L47" i="8"/>
  <c r="T1192" i="20" s="1"/>
  <c r="S1192" i="20"/>
  <c r="L51" i="8"/>
  <c r="T1308" i="20" s="1"/>
  <c r="S1308" i="20"/>
  <c r="L55" i="8"/>
  <c r="T1424" i="20" s="1"/>
  <c r="S1424" i="20"/>
  <c r="L11" i="8"/>
  <c r="T149" i="20" s="1"/>
  <c r="S149" i="20"/>
  <c r="L19" i="8"/>
  <c r="T381" i="20" s="1"/>
  <c r="S381" i="20"/>
  <c r="L27" i="8"/>
  <c r="T613" i="20" s="1"/>
  <c r="S613" i="20"/>
  <c r="L35" i="8"/>
  <c r="T845" i="20" s="1"/>
  <c r="S845" i="20"/>
  <c r="L8" i="8"/>
  <c r="G91" i="20" s="1"/>
  <c r="F91" i="20"/>
  <c r="L12" i="8"/>
  <c r="G207" i="20" s="1"/>
  <c r="F207" i="20"/>
  <c r="L16" i="8"/>
  <c r="G323" i="20" s="1"/>
  <c r="F323" i="20"/>
  <c r="L20" i="8"/>
  <c r="G439" i="20" s="1"/>
  <c r="F439" i="20"/>
  <c r="L24" i="8"/>
  <c r="G555" i="20" s="1"/>
  <c r="F555" i="20"/>
  <c r="L28" i="8"/>
  <c r="G671" i="20" s="1"/>
  <c r="F671" i="20"/>
  <c r="L32" i="8"/>
  <c r="G787" i="20" s="1"/>
  <c r="F787" i="20"/>
  <c r="L36" i="8"/>
  <c r="G902" i="20" s="1"/>
  <c r="F902" i="20"/>
  <c r="L40" i="8"/>
  <c r="G1018" i="20" s="1"/>
  <c r="F1018" i="20"/>
  <c r="L44" i="8"/>
  <c r="G1134" i="20" s="1"/>
  <c r="F1134" i="20"/>
  <c r="L48" i="8"/>
  <c r="G1250" i="20" s="1"/>
  <c r="F1250" i="20"/>
  <c r="L52" i="8"/>
  <c r="G1366" i="20" s="1"/>
  <c r="F1366" i="20"/>
  <c r="L56" i="8"/>
  <c r="G1482" i="20" s="1"/>
  <c r="F1482" i="20"/>
  <c r="L13" i="8"/>
  <c r="T207" i="20" s="1"/>
  <c r="S207" i="20"/>
  <c r="L21" i="8"/>
  <c r="T439" i="20" s="1"/>
  <c r="S439" i="20"/>
  <c r="L29" i="8"/>
  <c r="T671" i="20" s="1"/>
  <c r="S671" i="20"/>
  <c r="L37" i="8"/>
  <c r="T902" i="20" s="1"/>
  <c r="S902" i="20"/>
  <c r="L45" i="8"/>
  <c r="N45" i="8" s="1"/>
  <c r="S1134" i="20"/>
  <c r="L53" i="8"/>
  <c r="T1366" i="20" s="1"/>
  <c r="S1366" i="20"/>
  <c r="L9" i="8"/>
  <c r="T91" i="20" s="1"/>
  <c r="S91" i="20"/>
  <c r="L17" i="8"/>
  <c r="T323" i="20" s="1"/>
  <c r="S323" i="20"/>
  <c r="L25" i="8"/>
  <c r="T555" i="20" s="1"/>
  <c r="S555" i="20"/>
  <c r="L33" i="8"/>
  <c r="T787" i="20" s="1"/>
  <c r="S787" i="20"/>
  <c r="L41" i="8"/>
  <c r="T1018" i="20" s="1"/>
  <c r="S1018" i="20"/>
  <c r="L49" i="8"/>
  <c r="T1250" i="20" s="1"/>
  <c r="S1250" i="20"/>
  <c r="L57" i="8"/>
  <c r="T1482" i="20" s="1"/>
  <c r="S1482" i="20"/>
  <c r="L10" i="8"/>
  <c r="G149" i="20" s="1"/>
  <c r="F149" i="20"/>
  <c r="L14" i="8"/>
  <c r="G265" i="20" s="1"/>
  <c r="F265" i="20"/>
  <c r="L18" i="8"/>
  <c r="G381" i="20" s="1"/>
  <c r="F381" i="20"/>
  <c r="L22" i="8"/>
  <c r="G497" i="20" s="1"/>
  <c r="F497" i="20"/>
  <c r="L26" i="8"/>
  <c r="G613" i="20" s="1"/>
  <c r="F613" i="20"/>
  <c r="L30" i="8"/>
  <c r="G729" i="20" s="1"/>
  <c r="F729" i="20"/>
  <c r="L34" i="8"/>
  <c r="G845" i="20" s="1"/>
  <c r="F845" i="20"/>
  <c r="L38" i="8"/>
  <c r="G960" i="20" s="1"/>
  <c r="F960" i="20"/>
  <c r="L42" i="8"/>
  <c r="G1076" i="20" s="1"/>
  <c r="F1076" i="20"/>
  <c r="L46" i="8"/>
  <c r="G1192" i="20" s="1"/>
  <c r="F1192" i="20"/>
  <c r="L50" i="8"/>
  <c r="G1308" i="20" s="1"/>
  <c r="F1308" i="20"/>
  <c r="L54" i="8"/>
  <c r="G1424" i="20" s="1"/>
  <c r="F1424" i="20"/>
  <c r="L9" i="10"/>
  <c r="T95" i="20" s="1"/>
  <c r="S95" i="20"/>
  <c r="L17" i="10"/>
  <c r="T327" i="20" s="1"/>
  <c r="S327" i="20"/>
  <c r="L25" i="10"/>
  <c r="T559" i="20" s="1"/>
  <c r="S559" i="20"/>
  <c r="L33" i="10"/>
  <c r="T791" i="20" s="1"/>
  <c r="S791" i="20"/>
  <c r="L41" i="10"/>
  <c r="T1022" i="20" s="1"/>
  <c r="S1022" i="20"/>
  <c r="L49" i="10"/>
  <c r="T1254" i="20" s="1"/>
  <c r="S1254" i="20"/>
  <c r="L10" i="10"/>
  <c r="G153" i="20" s="1"/>
  <c r="F153" i="20"/>
  <c r="L14" i="10"/>
  <c r="G269" i="20" s="1"/>
  <c r="F269" i="20"/>
  <c r="L18" i="10"/>
  <c r="G385" i="20" s="1"/>
  <c r="F385" i="20"/>
  <c r="L22" i="10"/>
  <c r="G501" i="20" s="1"/>
  <c r="F501" i="20"/>
  <c r="L26" i="10"/>
  <c r="G617" i="20" s="1"/>
  <c r="F617" i="20"/>
  <c r="L30" i="10"/>
  <c r="G733" i="20" s="1"/>
  <c r="F733" i="20"/>
  <c r="L34" i="10"/>
  <c r="G849" i="20" s="1"/>
  <c r="F849" i="20"/>
  <c r="L38" i="10"/>
  <c r="G964" i="20" s="1"/>
  <c r="F964" i="20"/>
  <c r="L42" i="10"/>
  <c r="G1080" i="20" s="1"/>
  <c r="F1080" i="20"/>
  <c r="L46" i="10"/>
  <c r="G1196" i="20" s="1"/>
  <c r="F1196" i="20"/>
  <c r="L50" i="10"/>
  <c r="G1312" i="20" s="1"/>
  <c r="F1312" i="20"/>
  <c r="L54" i="10"/>
  <c r="G1428" i="20" s="1"/>
  <c r="F1428" i="20"/>
  <c r="L13" i="10"/>
  <c r="T211" i="20" s="1"/>
  <c r="S211" i="20"/>
  <c r="L21" i="10"/>
  <c r="T443" i="20" s="1"/>
  <c r="S443" i="20"/>
  <c r="L29" i="10"/>
  <c r="T675" i="20" s="1"/>
  <c r="S675" i="20"/>
  <c r="L37" i="10"/>
  <c r="T906" i="20" s="1"/>
  <c r="S906" i="20"/>
  <c r="L45" i="10"/>
  <c r="T1138" i="20" s="1"/>
  <c r="S1138" i="20"/>
  <c r="L53" i="10"/>
  <c r="T1370" i="20" s="1"/>
  <c r="S1370" i="20"/>
  <c r="L57" i="10"/>
  <c r="T1486" i="20" s="1"/>
  <c r="S1486" i="20"/>
  <c r="L11" i="10"/>
  <c r="T153" i="20" s="1"/>
  <c r="S153" i="20"/>
  <c r="L19" i="10"/>
  <c r="T385" i="20" s="1"/>
  <c r="S385" i="20"/>
  <c r="L27" i="10"/>
  <c r="T617" i="20" s="1"/>
  <c r="S617" i="20"/>
  <c r="L35" i="10"/>
  <c r="T849" i="20" s="1"/>
  <c r="S849" i="20"/>
  <c r="L43" i="10"/>
  <c r="T1080" i="20" s="1"/>
  <c r="S1080" i="20"/>
  <c r="L51" i="10"/>
  <c r="T1312" i="20" s="1"/>
  <c r="S1312" i="20"/>
  <c r="L15" i="10"/>
  <c r="T269" i="20" s="1"/>
  <c r="S269" i="20"/>
  <c r="L23" i="10"/>
  <c r="T501" i="20" s="1"/>
  <c r="S501" i="20"/>
  <c r="L31" i="10"/>
  <c r="T733" i="20" s="1"/>
  <c r="S733" i="20"/>
  <c r="L39" i="10"/>
  <c r="T964" i="20" s="1"/>
  <c r="S964" i="20"/>
  <c r="L47" i="10"/>
  <c r="T1196" i="20" s="1"/>
  <c r="S1196" i="20"/>
  <c r="L55" i="10"/>
  <c r="T1428" i="20" s="1"/>
  <c r="S1428" i="20"/>
  <c r="L8" i="10"/>
  <c r="G95" i="20" s="1"/>
  <c r="F95" i="20"/>
  <c r="L12" i="10"/>
  <c r="G211" i="20" s="1"/>
  <c r="F211" i="20"/>
  <c r="L16" i="10"/>
  <c r="G327" i="20" s="1"/>
  <c r="F327" i="20"/>
  <c r="L20" i="10"/>
  <c r="G443" i="20" s="1"/>
  <c r="F443" i="20"/>
  <c r="L24" i="10"/>
  <c r="G559" i="20" s="1"/>
  <c r="F559" i="20"/>
  <c r="L28" i="10"/>
  <c r="G675" i="20" s="1"/>
  <c r="F675" i="20"/>
  <c r="L32" i="10"/>
  <c r="G791" i="20" s="1"/>
  <c r="F791" i="20"/>
  <c r="L36" i="10"/>
  <c r="G906" i="20" s="1"/>
  <c r="F906" i="20"/>
  <c r="L40" i="10"/>
  <c r="G1022" i="20" s="1"/>
  <c r="F1022" i="20"/>
  <c r="L44" i="10"/>
  <c r="G1138" i="20" s="1"/>
  <c r="F1138" i="20"/>
  <c r="L48" i="10"/>
  <c r="G1254" i="20" s="1"/>
  <c r="F1254" i="20"/>
  <c r="L52" i="10"/>
  <c r="G1370" i="20" s="1"/>
  <c r="F1370" i="20"/>
  <c r="L56" i="10"/>
  <c r="G1486" i="20" s="1"/>
  <c r="F1486" i="20"/>
  <c r="L11" i="7"/>
  <c r="T147" i="20" s="1"/>
  <c r="S147" i="20"/>
  <c r="L19" i="7"/>
  <c r="T379" i="20" s="1"/>
  <c r="S379" i="20"/>
  <c r="L27" i="7"/>
  <c r="T611" i="20" s="1"/>
  <c r="S611" i="20"/>
  <c r="L35" i="7"/>
  <c r="T843" i="20" s="1"/>
  <c r="S843" i="20"/>
  <c r="L43" i="7"/>
  <c r="T1074" i="20" s="1"/>
  <c r="S1074" i="20"/>
  <c r="L8" i="7"/>
  <c r="G89" i="20" s="1"/>
  <c r="F89" i="20"/>
  <c r="L12" i="7"/>
  <c r="G205" i="20" s="1"/>
  <c r="F205" i="20"/>
  <c r="L16" i="7"/>
  <c r="G321" i="20" s="1"/>
  <c r="F321" i="20"/>
  <c r="L20" i="7"/>
  <c r="G437" i="20" s="1"/>
  <c r="F437" i="20"/>
  <c r="L24" i="7"/>
  <c r="G553" i="20" s="1"/>
  <c r="F553" i="20"/>
  <c r="L28" i="7"/>
  <c r="G669" i="20" s="1"/>
  <c r="F669" i="20"/>
  <c r="L32" i="7"/>
  <c r="G785" i="20" s="1"/>
  <c r="F785" i="20"/>
  <c r="L36" i="7"/>
  <c r="G900" i="20" s="1"/>
  <c r="F900" i="20"/>
  <c r="L40" i="7"/>
  <c r="G1016" i="20" s="1"/>
  <c r="F1016" i="20"/>
  <c r="L44" i="7"/>
  <c r="G1132" i="20" s="1"/>
  <c r="F1132" i="20"/>
  <c r="L48" i="7"/>
  <c r="G1248" i="20" s="1"/>
  <c r="F1248" i="20"/>
  <c r="L52" i="7"/>
  <c r="G1364" i="20" s="1"/>
  <c r="F1364" i="20"/>
  <c r="L56" i="7"/>
  <c r="G1480" i="20" s="1"/>
  <c r="F1480" i="20"/>
  <c r="L13" i="7"/>
  <c r="T205" i="20" s="1"/>
  <c r="S205" i="20"/>
  <c r="L21" i="7"/>
  <c r="T437" i="20" s="1"/>
  <c r="S437" i="20"/>
  <c r="L33" i="7"/>
  <c r="T785" i="20" s="1"/>
  <c r="S785" i="20"/>
  <c r="L41" i="7"/>
  <c r="T1016" i="20" s="1"/>
  <c r="S1016" i="20"/>
  <c r="L49" i="7"/>
  <c r="T1248" i="20" s="1"/>
  <c r="S1248" i="20"/>
  <c r="L57" i="7"/>
  <c r="T1480" i="20" s="1"/>
  <c r="S1480" i="20"/>
  <c r="L15" i="7"/>
  <c r="T263" i="20" s="1"/>
  <c r="S263" i="20"/>
  <c r="L23" i="7"/>
  <c r="T495" i="20" s="1"/>
  <c r="S495" i="20"/>
  <c r="L31" i="7"/>
  <c r="T727" i="20" s="1"/>
  <c r="S727" i="20"/>
  <c r="L39" i="7"/>
  <c r="T958" i="20" s="1"/>
  <c r="S958" i="20"/>
  <c r="L47" i="7"/>
  <c r="T1190" i="20" s="1"/>
  <c r="S1190" i="20"/>
  <c r="L51" i="7"/>
  <c r="T1306" i="20" s="1"/>
  <c r="S1306" i="20"/>
  <c r="L55" i="7"/>
  <c r="T1422" i="20" s="1"/>
  <c r="S1422" i="20"/>
  <c r="L9" i="7"/>
  <c r="T89" i="20" s="1"/>
  <c r="S89" i="20"/>
  <c r="L17" i="7"/>
  <c r="T321" i="20" s="1"/>
  <c r="S321" i="20"/>
  <c r="L25" i="7"/>
  <c r="T553" i="20" s="1"/>
  <c r="S553" i="20"/>
  <c r="L29" i="7"/>
  <c r="T669" i="20" s="1"/>
  <c r="S669" i="20"/>
  <c r="L37" i="7"/>
  <c r="T900" i="20" s="1"/>
  <c r="S900" i="20"/>
  <c r="L45" i="7"/>
  <c r="T1132" i="20" s="1"/>
  <c r="S1132" i="20"/>
  <c r="L53" i="7"/>
  <c r="T1364" i="20" s="1"/>
  <c r="S1364" i="20"/>
  <c r="L10" i="7"/>
  <c r="G147" i="20" s="1"/>
  <c r="F147" i="20"/>
  <c r="L14" i="7"/>
  <c r="G263" i="20" s="1"/>
  <c r="F263" i="20"/>
  <c r="L18" i="7"/>
  <c r="G379" i="20" s="1"/>
  <c r="F379" i="20"/>
  <c r="L22" i="7"/>
  <c r="G495" i="20" s="1"/>
  <c r="F495" i="20"/>
  <c r="L26" i="7"/>
  <c r="G611" i="20" s="1"/>
  <c r="F611" i="20"/>
  <c r="L30" i="7"/>
  <c r="G727" i="20" s="1"/>
  <c r="F727" i="20"/>
  <c r="L34" i="7"/>
  <c r="G843" i="20" s="1"/>
  <c r="F843" i="20"/>
  <c r="L38" i="7"/>
  <c r="G958" i="20" s="1"/>
  <c r="F958" i="20"/>
  <c r="L42" i="7"/>
  <c r="G1074" i="20" s="1"/>
  <c r="F1074" i="20"/>
  <c r="L46" i="7"/>
  <c r="G1190" i="20" s="1"/>
  <c r="F1190" i="20"/>
  <c r="L50" i="7"/>
  <c r="G1306" i="20" s="1"/>
  <c r="F1306" i="20"/>
  <c r="L54" i="7"/>
  <c r="G1422" i="20" s="1"/>
  <c r="F1422" i="20"/>
  <c r="L32" i="6"/>
  <c r="G781" i="20" s="1"/>
  <c r="F781" i="20"/>
  <c r="L15" i="6"/>
  <c r="T259" i="20" s="1"/>
  <c r="S259" i="20"/>
  <c r="L23" i="6"/>
  <c r="T491" i="20" s="1"/>
  <c r="S491" i="20"/>
  <c r="L31" i="6"/>
  <c r="N31" i="6" s="1"/>
  <c r="S723" i="20"/>
  <c r="L8" i="6"/>
  <c r="G85" i="20" s="1"/>
  <c r="F85" i="20"/>
  <c r="L12" i="6"/>
  <c r="G201" i="20" s="1"/>
  <c r="F201" i="20"/>
  <c r="L16" i="6"/>
  <c r="G317" i="20" s="1"/>
  <c r="F317" i="20"/>
  <c r="L20" i="6"/>
  <c r="G433" i="20" s="1"/>
  <c r="F433" i="20"/>
  <c r="L24" i="6"/>
  <c r="G549" i="20" s="1"/>
  <c r="F549" i="20"/>
  <c r="L28" i="6"/>
  <c r="G665" i="20" s="1"/>
  <c r="F665" i="20"/>
  <c r="L36" i="6"/>
  <c r="G896" i="20" s="1"/>
  <c r="F896" i="20"/>
  <c r="L40" i="6"/>
  <c r="G1012" i="20" s="1"/>
  <c r="F1012" i="20"/>
  <c r="L44" i="6"/>
  <c r="G1128" i="20" s="1"/>
  <c r="F1128" i="20"/>
  <c r="L48" i="6"/>
  <c r="G1244" i="20" s="1"/>
  <c r="F1244" i="20"/>
  <c r="L52" i="6"/>
  <c r="G1360" i="20" s="1"/>
  <c r="F1360" i="20"/>
  <c r="L56" i="6"/>
  <c r="G1476" i="20" s="1"/>
  <c r="F1476" i="20"/>
  <c r="L17" i="6"/>
  <c r="T317" i="20" s="1"/>
  <c r="S317" i="20"/>
  <c r="L29" i="6"/>
  <c r="T665" i="20" s="1"/>
  <c r="S665" i="20"/>
  <c r="L37" i="6"/>
  <c r="N37" i="6" s="1"/>
  <c r="S896" i="20"/>
  <c r="L45" i="6"/>
  <c r="T1128" i="20" s="1"/>
  <c r="S1128" i="20"/>
  <c r="L53" i="6"/>
  <c r="T1360" i="20" s="1"/>
  <c r="S1360" i="20"/>
  <c r="L11" i="6"/>
  <c r="T143" i="20" s="1"/>
  <c r="S143" i="20"/>
  <c r="L19" i="6"/>
  <c r="T375" i="20" s="1"/>
  <c r="S375" i="20"/>
  <c r="L27" i="6"/>
  <c r="T607" i="20" s="1"/>
  <c r="S607" i="20"/>
  <c r="L35" i="6"/>
  <c r="N35" i="6" s="1"/>
  <c r="S839" i="20"/>
  <c r="L39" i="6"/>
  <c r="N39" i="6" s="1"/>
  <c r="S954" i="20"/>
  <c r="L43" i="6"/>
  <c r="N43" i="6" s="1"/>
  <c r="S1070" i="20"/>
  <c r="L47" i="6"/>
  <c r="T1186" i="20" s="1"/>
  <c r="S1186" i="20"/>
  <c r="L51" i="6"/>
  <c r="T1302" i="20" s="1"/>
  <c r="S1302" i="20"/>
  <c r="L55" i="6"/>
  <c r="T1418" i="20" s="1"/>
  <c r="S1418" i="20"/>
  <c r="L9" i="6"/>
  <c r="T85" i="20" s="1"/>
  <c r="S85" i="20"/>
  <c r="L13" i="6"/>
  <c r="T201" i="20" s="1"/>
  <c r="S201" i="20"/>
  <c r="L21" i="6"/>
  <c r="N21" i="6" s="1"/>
  <c r="S433" i="20"/>
  <c r="L25" i="6"/>
  <c r="T549" i="20" s="1"/>
  <c r="S549" i="20"/>
  <c r="L33" i="6"/>
  <c r="T781" i="20" s="1"/>
  <c r="S781" i="20"/>
  <c r="L41" i="6"/>
  <c r="T1012" i="20" s="1"/>
  <c r="S1012" i="20"/>
  <c r="L49" i="6"/>
  <c r="S1244" i="20"/>
  <c r="L57" i="6"/>
  <c r="T1476" i="20" s="1"/>
  <c r="S1476" i="20"/>
  <c r="L10" i="6"/>
  <c r="G143" i="20" s="1"/>
  <c r="F143" i="20"/>
  <c r="L14" i="6"/>
  <c r="G259" i="20" s="1"/>
  <c r="F259" i="20"/>
  <c r="L18" i="6"/>
  <c r="G375" i="20" s="1"/>
  <c r="F375" i="20"/>
  <c r="L22" i="6"/>
  <c r="G491" i="20" s="1"/>
  <c r="F491" i="20"/>
  <c r="L26" i="6"/>
  <c r="G607" i="20" s="1"/>
  <c r="F607" i="20"/>
  <c r="L30" i="6"/>
  <c r="G723" i="20" s="1"/>
  <c r="F723" i="20"/>
  <c r="L34" i="6"/>
  <c r="G839" i="20" s="1"/>
  <c r="F839" i="20"/>
  <c r="L38" i="6"/>
  <c r="G954" i="20" s="1"/>
  <c r="F954" i="20"/>
  <c r="L42" i="6"/>
  <c r="G1070" i="20" s="1"/>
  <c r="F1070" i="20"/>
  <c r="L46" i="6"/>
  <c r="G1186" i="20" s="1"/>
  <c r="F1186" i="20"/>
  <c r="L50" i="6"/>
  <c r="G1302" i="20" s="1"/>
  <c r="F1302" i="20"/>
  <c r="L54" i="6"/>
  <c r="G1418" i="20" s="1"/>
  <c r="F1418" i="20"/>
  <c r="L16" i="5"/>
  <c r="G315" i="20" s="1"/>
  <c r="F315" i="20"/>
  <c r="L20" i="5"/>
  <c r="G431" i="20" s="1"/>
  <c r="F431" i="20"/>
  <c r="L32" i="5"/>
  <c r="G779" i="20" s="1"/>
  <c r="F779" i="20"/>
  <c r="L36" i="5"/>
  <c r="G894" i="20" s="1"/>
  <c r="F894" i="20"/>
  <c r="L44" i="5"/>
  <c r="G1126" i="20" s="1"/>
  <c r="F1126" i="20"/>
  <c r="L48" i="5"/>
  <c r="G1242" i="20" s="1"/>
  <c r="F1242" i="20"/>
  <c r="L52" i="5"/>
  <c r="G1358" i="20" s="1"/>
  <c r="F1358" i="20"/>
  <c r="L56" i="5"/>
  <c r="G1474" i="20" s="1"/>
  <c r="F1474" i="20"/>
  <c r="L17" i="5"/>
  <c r="T315" i="20" s="1"/>
  <c r="S315" i="20"/>
  <c r="L21" i="5"/>
  <c r="T431" i="20" s="1"/>
  <c r="S431" i="20"/>
  <c r="L25" i="5"/>
  <c r="T547" i="20" s="1"/>
  <c r="S547" i="20"/>
  <c r="L29" i="5"/>
  <c r="T663" i="20" s="1"/>
  <c r="S663" i="20"/>
  <c r="L33" i="5"/>
  <c r="T779" i="20" s="1"/>
  <c r="S779" i="20"/>
  <c r="L37" i="5"/>
  <c r="T894" i="20" s="1"/>
  <c r="S894" i="20"/>
  <c r="L41" i="5"/>
  <c r="T1010" i="20" s="1"/>
  <c r="S1010" i="20"/>
  <c r="L45" i="5"/>
  <c r="T1126" i="20" s="1"/>
  <c r="S1126" i="20"/>
  <c r="L49" i="5"/>
  <c r="T1242" i="20" s="1"/>
  <c r="S1242" i="20"/>
  <c r="L53" i="5"/>
  <c r="T1358" i="20" s="1"/>
  <c r="S1358" i="20"/>
  <c r="L57" i="5"/>
  <c r="T1474" i="20" s="1"/>
  <c r="S1474" i="20"/>
  <c r="L24" i="5"/>
  <c r="G547" i="20" s="1"/>
  <c r="F547" i="20"/>
  <c r="L40" i="5"/>
  <c r="G1010" i="20" s="1"/>
  <c r="F1010" i="20"/>
  <c r="L22" i="5"/>
  <c r="G489" i="20" s="1"/>
  <c r="F489" i="20"/>
  <c r="L30" i="5"/>
  <c r="G721" i="20" s="1"/>
  <c r="F721" i="20"/>
  <c r="L42" i="5"/>
  <c r="G1068" i="20" s="1"/>
  <c r="F1068" i="20"/>
  <c r="L50" i="5"/>
  <c r="G1300" i="20" s="1"/>
  <c r="F1300" i="20"/>
  <c r="L54" i="5"/>
  <c r="G1416" i="20" s="1"/>
  <c r="F1416" i="20"/>
  <c r="L28" i="5"/>
  <c r="G663" i="20" s="1"/>
  <c r="F663" i="20"/>
  <c r="L18" i="5"/>
  <c r="G373" i="20" s="1"/>
  <c r="F373" i="20"/>
  <c r="L26" i="5"/>
  <c r="G605" i="20" s="1"/>
  <c r="F605" i="20"/>
  <c r="L34" i="5"/>
  <c r="G837" i="20" s="1"/>
  <c r="F837" i="20"/>
  <c r="L38" i="5"/>
  <c r="G952" i="20" s="1"/>
  <c r="F952" i="20"/>
  <c r="L46" i="5"/>
  <c r="G1184" i="20" s="1"/>
  <c r="F1184" i="20"/>
  <c r="L15" i="5"/>
  <c r="T257" i="20" s="1"/>
  <c r="S257" i="20"/>
  <c r="L19" i="5"/>
  <c r="T373" i="20" s="1"/>
  <c r="S373" i="20"/>
  <c r="L23" i="5"/>
  <c r="T489" i="20" s="1"/>
  <c r="S489" i="20"/>
  <c r="L27" i="5"/>
  <c r="T605" i="20" s="1"/>
  <c r="S605" i="20"/>
  <c r="L31" i="5"/>
  <c r="T721" i="20" s="1"/>
  <c r="S721" i="20"/>
  <c r="L35" i="5"/>
  <c r="T837" i="20" s="1"/>
  <c r="S837" i="20"/>
  <c r="L39" i="5"/>
  <c r="T952" i="20" s="1"/>
  <c r="S952" i="20"/>
  <c r="L43" i="5"/>
  <c r="T1068" i="20" s="1"/>
  <c r="S1068" i="20"/>
  <c r="L47" i="5"/>
  <c r="T1184" i="20" s="1"/>
  <c r="S1184" i="20"/>
  <c r="L51" i="5"/>
  <c r="T1300" i="20" s="1"/>
  <c r="S1300" i="20"/>
  <c r="L55" i="5"/>
  <c r="T1416" i="20" s="1"/>
  <c r="S1416" i="20"/>
  <c r="L14" i="5"/>
  <c r="G257" i="20" s="1"/>
  <c r="F257" i="20"/>
  <c r="L12" i="5"/>
  <c r="G199" i="20" s="1"/>
  <c r="F199" i="20"/>
  <c r="L13" i="5"/>
  <c r="T199" i="20" s="1"/>
  <c r="S199" i="20"/>
  <c r="L8" i="5"/>
  <c r="G83" i="20" s="1"/>
  <c r="F83" i="20"/>
  <c r="L9" i="5"/>
  <c r="T83" i="20" s="1"/>
  <c r="S83" i="20"/>
  <c r="L10" i="5"/>
  <c r="G141" i="20" s="1"/>
  <c r="F141" i="20"/>
  <c r="L11" i="5"/>
  <c r="T141" i="20" s="1"/>
  <c r="S141" i="20"/>
  <c r="L62" i="5"/>
  <c r="L61" i="5"/>
  <c r="L61" i="6"/>
  <c r="L62" i="6"/>
  <c r="L61" i="10"/>
  <c r="N61" i="10" s="1"/>
  <c r="L62" i="10"/>
  <c r="N62" i="10" s="1"/>
  <c r="L7" i="10"/>
  <c r="T34" i="20" s="1"/>
  <c r="S34" i="20"/>
  <c r="L61" i="8"/>
  <c r="L62" i="8"/>
  <c r="N62" i="8" s="1"/>
  <c r="L7" i="8"/>
  <c r="T30" i="20" s="1"/>
  <c r="S30" i="20"/>
  <c r="L62" i="9"/>
  <c r="L61" i="11"/>
  <c r="L62" i="11"/>
  <c r="L7" i="11"/>
  <c r="T38" i="20" s="1"/>
  <c r="S38" i="20"/>
  <c r="L7" i="12"/>
  <c r="T26" i="20" s="1"/>
  <c r="S26" i="20"/>
  <c r="L61" i="12"/>
  <c r="L62" i="12"/>
  <c r="L61" i="7"/>
  <c r="L62" i="7"/>
  <c r="N62" i="7" s="1"/>
  <c r="L7" i="7"/>
  <c r="T28" i="20" s="1"/>
  <c r="S28" i="20"/>
  <c r="L61" i="9"/>
  <c r="N61" i="9" s="1"/>
  <c r="S24" i="20"/>
  <c r="L7" i="6"/>
  <c r="N29" i="12"/>
  <c r="N41" i="12"/>
  <c r="N51" i="12"/>
  <c r="N59" i="12"/>
  <c r="O59" i="12" s="1"/>
  <c r="N63" i="12"/>
  <c r="O63" i="12" s="1"/>
  <c r="N65" i="12"/>
  <c r="O65" i="12" s="1"/>
  <c r="N67" i="12"/>
  <c r="O67" i="12" s="1"/>
  <c r="N97" i="9"/>
  <c r="O97" i="9" s="1"/>
  <c r="N99" i="9"/>
  <c r="O99" i="9" s="1"/>
  <c r="N101" i="9"/>
  <c r="O101" i="9" s="1"/>
  <c r="N31" i="9"/>
  <c r="N47" i="9"/>
  <c r="N70" i="9"/>
  <c r="O70" i="9" s="1"/>
  <c r="N74" i="9"/>
  <c r="O74" i="9" s="1"/>
  <c r="N76" i="9"/>
  <c r="O76" i="9" s="1"/>
  <c r="N78" i="9"/>
  <c r="O78" i="9" s="1"/>
  <c r="N82" i="9"/>
  <c r="O82" i="9" s="1"/>
  <c r="N93" i="9"/>
  <c r="O93" i="9" s="1"/>
  <c r="N30" i="8"/>
  <c r="N38" i="8"/>
  <c r="N91" i="8"/>
  <c r="O91" i="8" s="1"/>
  <c r="N93" i="8"/>
  <c r="O93" i="8" s="1"/>
  <c r="N95" i="8"/>
  <c r="O95" i="8" s="1"/>
  <c r="N86" i="8"/>
  <c r="O86" i="8" s="1"/>
  <c r="N105" i="10"/>
  <c r="O105" i="10" s="1"/>
  <c r="F22" i="20"/>
  <c r="L6" i="5"/>
  <c r="S20" i="20"/>
  <c r="S22" i="20"/>
  <c r="T22" i="20"/>
  <c r="N63" i="5"/>
  <c r="O63" i="5" s="1"/>
  <c r="N65" i="5"/>
  <c r="O65" i="5" s="1"/>
  <c r="N67" i="5"/>
  <c r="O67" i="5" s="1"/>
  <c r="N69" i="5"/>
  <c r="O69" i="5" s="1"/>
  <c r="N71" i="5"/>
  <c r="O71" i="5" s="1"/>
  <c r="N75" i="5"/>
  <c r="O75" i="5" s="1"/>
  <c r="N79" i="5"/>
  <c r="O79" i="5" s="1"/>
  <c r="N83" i="5"/>
  <c r="O83" i="5" s="1"/>
  <c r="N85" i="5"/>
  <c r="O85" i="5" s="1"/>
  <c r="N87" i="5"/>
  <c r="O87" i="5" s="1"/>
  <c r="N91" i="5"/>
  <c r="O91" i="5" s="1"/>
  <c r="N95" i="5"/>
  <c r="O95" i="5" s="1"/>
  <c r="N97" i="5"/>
  <c r="O97" i="5" s="1"/>
  <c r="N99" i="5"/>
  <c r="O99" i="5" s="1"/>
  <c r="N10" i="2"/>
  <c r="O104" i="2"/>
  <c r="O96" i="2"/>
  <c r="O84" i="2"/>
  <c r="O72" i="2"/>
  <c r="O48" i="2"/>
  <c r="J1240" i="20" s="1"/>
  <c r="O40" i="2"/>
  <c r="J1008" i="20" s="1"/>
  <c r="O28" i="2"/>
  <c r="J661" i="20" s="1"/>
  <c r="N71" i="2"/>
  <c r="O100" i="2"/>
  <c r="O88" i="2"/>
  <c r="O76" i="2"/>
  <c r="O68" i="2"/>
  <c r="O56" i="2"/>
  <c r="J1472" i="20" s="1"/>
  <c r="O44" i="2"/>
  <c r="J1124" i="20" s="1"/>
  <c r="O32" i="2"/>
  <c r="J777" i="20" s="1"/>
  <c r="N58" i="2"/>
  <c r="O92" i="2"/>
  <c r="O80" i="2"/>
  <c r="O64" i="2"/>
  <c r="O52" i="2"/>
  <c r="J1356" i="20" s="1"/>
  <c r="O36" i="2"/>
  <c r="J892" i="20" s="1"/>
  <c r="O24" i="2"/>
  <c r="J545" i="20" s="1"/>
  <c r="N103" i="2"/>
  <c r="N99" i="2"/>
  <c r="N95" i="2"/>
  <c r="N91" i="2"/>
  <c r="N87" i="2"/>
  <c r="N83" i="2"/>
  <c r="N79" i="2"/>
  <c r="N75" i="2"/>
  <c r="N67" i="2"/>
  <c r="N63" i="2"/>
  <c r="N59" i="2"/>
  <c r="N55" i="2"/>
  <c r="N51" i="2"/>
  <c r="N47" i="2"/>
  <c r="N43" i="2"/>
  <c r="N39" i="2"/>
  <c r="N35" i="2"/>
  <c r="N31" i="2"/>
  <c r="N27" i="2"/>
  <c r="N23" i="2"/>
  <c r="V487" i="20" s="1"/>
  <c r="N102" i="2"/>
  <c r="N98" i="2"/>
  <c r="N94" i="2"/>
  <c r="N90" i="2"/>
  <c r="N86" i="2"/>
  <c r="N82" i="2"/>
  <c r="N74" i="2"/>
  <c r="N70" i="2"/>
  <c r="N66" i="2"/>
  <c r="N62" i="2"/>
  <c r="N54" i="2"/>
  <c r="N50" i="2"/>
  <c r="N46" i="2"/>
  <c r="N42" i="2"/>
  <c r="N38" i="2"/>
  <c r="N34" i="2"/>
  <c r="N30" i="2"/>
  <c r="N26" i="2"/>
  <c r="I603" i="20" s="1"/>
  <c r="N22" i="2"/>
  <c r="I487" i="20" s="1"/>
  <c r="N60" i="2"/>
  <c r="N105" i="2"/>
  <c r="N101" i="2"/>
  <c r="N97" i="2"/>
  <c r="N93" i="2"/>
  <c r="N89" i="2"/>
  <c r="N85" i="2"/>
  <c r="N81" i="2"/>
  <c r="N77" i="2"/>
  <c r="N73" i="2"/>
  <c r="N69" i="2"/>
  <c r="N65" i="2"/>
  <c r="N61" i="2"/>
  <c r="N57" i="2"/>
  <c r="N53" i="2"/>
  <c r="N49" i="2"/>
  <c r="N45" i="2"/>
  <c r="N41" i="2"/>
  <c r="N37" i="2"/>
  <c r="N33" i="2"/>
  <c r="N29" i="2"/>
  <c r="N25" i="2"/>
  <c r="V545" i="20" s="1"/>
  <c r="N21" i="2"/>
  <c r="V429" i="20" s="1"/>
  <c r="N16" i="2"/>
  <c r="N12" i="2"/>
  <c r="O20" i="2"/>
  <c r="J429" i="20" s="1"/>
  <c r="N19" i="2"/>
  <c r="O8" i="2"/>
  <c r="J81" i="20" s="1"/>
  <c r="N9" i="2"/>
  <c r="N17" i="2"/>
  <c r="N13" i="2"/>
  <c r="O15" i="2"/>
  <c r="W255" i="20" s="1"/>
  <c r="O11" i="2"/>
  <c r="W139" i="20" s="1"/>
  <c r="O14" i="2"/>
  <c r="J255" i="20" s="1"/>
  <c r="N14" i="12"/>
  <c r="L6" i="12"/>
  <c r="G26" i="20" s="1"/>
  <c r="N18" i="2"/>
  <c r="I371" i="20" s="1"/>
  <c r="N31" i="5"/>
  <c r="N39" i="5"/>
  <c r="N59" i="5"/>
  <c r="O59" i="5" s="1"/>
  <c r="N104" i="5"/>
  <c r="O104" i="5" s="1"/>
  <c r="N58" i="5"/>
  <c r="O58" i="5" s="1"/>
  <c r="N60" i="5"/>
  <c r="O60" i="5" s="1"/>
  <c r="N103" i="5"/>
  <c r="O103" i="5" s="1"/>
  <c r="N105" i="5"/>
  <c r="O105" i="5" s="1"/>
  <c r="N42" i="6"/>
  <c r="N58" i="6"/>
  <c r="O58" i="6" s="1"/>
  <c r="N60" i="6"/>
  <c r="O60" i="6" s="1"/>
  <c r="N64" i="6"/>
  <c r="O64" i="6" s="1"/>
  <c r="N66" i="6"/>
  <c r="O66" i="6" s="1"/>
  <c r="N70" i="6"/>
  <c r="O70" i="6" s="1"/>
  <c r="N72" i="6"/>
  <c r="O72" i="6" s="1"/>
  <c r="N74" i="6"/>
  <c r="O74" i="6" s="1"/>
  <c r="N76" i="6"/>
  <c r="O76" i="6" s="1"/>
  <c r="N78" i="6"/>
  <c r="O78" i="6" s="1"/>
  <c r="N82" i="6"/>
  <c r="O82" i="6" s="1"/>
  <c r="N84" i="6"/>
  <c r="O84" i="6" s="1"/>
  <c r="N86" i="6"/>
  <c r="O86" i="6" s="1"/>
  <c r="N90" i="6"/>
  <c r="O90" i="6" s="1"/>
  <c r="N92" i="6"/>
  <c r="O92" i="6" s="1"/>
  <c r="N94" i="6"/>
  <c r="O94" i="6" s="1"/>
  <c r="N96" i="6"/>
  <c r="O96" i="6" s="1"/>
  <c r="N98" i="6"/>
  <c r="O98" i="6" s="1"/>
  <c r="N100" i="6"/>
  <c r="O100" i="6" s="1"/>
  <c r="N102" i="6"/>
  <c r="O102" i="6" s="1"/>
  <c r="N104" i="6"/>
  <c r="O104" i="6" s="1"/>
  <c r="L6" i="6"/>
  <c r="N14" i="7"/>
  <c r="N46" i="7"/>
  <c r="N58" i="7"/>
  <c r="O58" i="7" s="1"/>
  <c r="N60" i="7"/>
  <c r="O60" i="7" s="1"/>
  <c r="N95" i="7"/>
  <c r="O95" i="7" s="1"/>
  <c r="N97" i="7"/>
  <c r="O97" i="7" s="1"/>
  <c r="N99" i="7"/>
  <c r="O99" i="7" s="1"/>
  <c r="N101" i="7"/>
  <c r="O101" i="7" s="1"/>
  <c r="N66" i="7"/>
  <c r="O66" i="7" s="1"/>
  <c r="N70" i="7"/>
  <c r="O70" i="7" s="1"/>
  <c r="N74" i="7"/>
  <c r="O74" i="7" s="1"/>
  <c r="N76" i="7"/>
  <c r="O76" i="7" s="1"/>
  <c r="N78" i="7"/>
  <c r="O78" i="7" s="1"/>
  <c r="N82" i="7"/>
  <c r="O82" i="7" s="1"/>
  <c r="N86" i="7"/>
  <c r="O86" i="7" s="1"/>
  <c r="N90" i="7"/>
  <c r="O90" i="7" s="1"/>
  <c r="N92" i="7"/>
  <c r="O92" i="7" s="1"/>
  <c r="N94" i="7"/>
  <c r="O94" i="7" s="1"/>
  <c r="N103" i="7"/>
  <c r="O103" i="7" s="1"/>
  <c r="N105" i="7"/>
  <c r="O105" i="7" s="1"/>
  <c r="L6" i="7"/>
  <c r="G28" i="20" s="1"/>
  <c r="N28" i="10"/>
  <c r="N30" i="10"/>
  <c r="N48" i="10"/>
  <c r="N54" i="10"/>
  <c r="N58" i="10"/>
  <c r="O58" i="10" s="1"/>
  <c r="N60" i="10"/>
  <c r="O60" i="10" s="1"/>
  <c r="N64" i="10"/>
  <c r="O64" i="10" s="1"/>
  <c r="N66" i="10"/>
  <c r="O66" i="10" s="1"/>
  <c r="N68" i="10"/>
  <c r="O68" i="10" s="1"/>
  <c r="N70" i="10"/>
  <c r="O70" i="10" s="1"/>
  <c r="N72" i="10"/>
  <c r="O72" i="10" s="1"/>
  <c r="N74" i="10"/>
  <c r="O74" i="10" s="1"/>
  <c r="N76" i="10"/>
  <c r="O76" i="10" s="1"/>
  <c r="N78" i="10"/>
  <c r="O78" i="10" s="1"/>
  <c r="N80" i="10"/>
  <c r="O80" i="10" s="1"/>
  <c r="N82" i="10"/>
  <c r="O82" i="10" s="1"/>
  <c r="N84" i="10"/>
  <c r="O84" i="10" s="1"/>
  <c r="N86" i="10"/>
  <c r="O86" i="10" s="1"/>
  <c r="N88" i="10"/>
  <c r="O88" i="10" s="1"/>
  <c r="N90" i="10"/>
  <c r="O90" i="10" s="1"/>
  <c r="N92" i="10"/>
  <c r="O92" i="10" s="1"/>
  <c r="N94" i="10"/>
  <c r="O94" i="10" s="1"/>
  <c r="N98" i="10"/>
  <c r="O98" i="10" s="1"/>
  <c r="N100" i="10"/>
  <c r="O100" i="10" s="1"/>
  <c r="N102" i="10"/>
  <c r="O102" i="10" s="1"/>
  <c r="N104" i="10"/>
  <c r="O104" i="10" s="1"/>
  <c r="N47" i="10"/>
  <c r="N63" i="10"/>
  <c r="O63" i="10" s="1"/>
  <c r="N65" i="10"/>
  <c r="O65" i="10" s="1"/>
  <c r="N67" i="10"/>
  <c r="O67" i="10" s="1"/>
  <c r="N77" i="10"/>
  <c r="O77" i="10" s="1"/>
  <c r="N79" i="10"/>
  <c r="O79" i="10" s="1"/>
  <c r="N81" i="10"/>
  <c r="O81" i="10" s="1"/>
  <c r="N83" i="10"/>
  <c r="O83" i="10" s="1"/>
  <c r="L6" i="10"/>
  <c r="G34" i="20" s="1"/>
  <c r="N40" i="8"/>
  <c r="N44" i="8"/>
  <c r="N54" i="8"/>
  <c r="N58" i="8"/>
  <c r="O58" i="8" s="1"/>
  <c r="N60" i="8"/>
  <c r="O60" i="8" s="1"/>
  <c r="N66" i="8"/>
  <c r="O66" i="8" s="1"/>
  <c r="N70" i="8"/>
  <c r="O70" i="8" s="1"/>
  <c r="N72" i="8"/>
  <c r="O72" i="8" s="1"/>
  <c r="N74" i="8"/>
  <c r="O74" i="8" s="1"/>
  <c r="N76" i="8"/>
  <c r="O76" i="8" s="1"/>
  <c r="N78" i="8"/>
  <c r="O78" i="8" s="1"/>
  <c r="N80" i="8"/>
  <c r="O80" i="8" s="1"/>
  <c r="N82" i="8"/>
  <c r="O82" i="8" s="1"/>
  <c r="N97" i="8"/>
  <c r="O97" i="8" s="1"/>
  <c r="N99" i="8"/>
  <c r="O99" i="8" s="1"/>
  <c r="N101" i="8"/>
  <c r="O101" i="8" s="1"/>
  <c r="N103" i="8"/>
  <c r="O103" i="8" s="1"/>
  <c r="N105" i="8"/>
  <c r="O105" i="8" s="1"/>
  <c r="N25" i="8"/>
  <c r="N29" i="8"/>
  <c r="N88" i="8"/>
  <c r="O88" i="8" s="1"/>
  <c r="N90" i="8"/>
  <c r="O90" i="8" s="1"/>
  <c r="N92" i="8"/>
  <c r="O92" i="8" s="1"/>
  <c r="N94" i="8"/>
  <c r="O94" i="8" s="1"/>
  <c r="L6" i="8"/>
  <c r="G30" i="20" s="1"/>
  <c r="N53" i="9"/>
  <c r="N55" i="9"/>
  <c r="N59" i="9"/>
  <c r="O59" i="9" s="1"/>
  <c r="N63" i="9"/>
  <c r="O63" i="9" s="1"/>
  <c r="N65" i="9"/>
  <c r="O65" i="9" s="1"/>
  <c r="N67" i="9"/>
  <c r="O67" i="9" s="1"/>
  <c r="N86" i="9"/>
  <c r="O86" i="9" s="1"/>
  <c r="N90" i="9"/>
  <c r="O90" i="9" s="1"/>
  <c r="N103" i="9"/>
  <c r="O103" i="9" s="1"/>
  <c r="N105" i="9"/>
  <c r="O105" i="9" s="1"/>
  <c r="N8" i="9"/>
  <c r="N10" i="9"/>
  <c r="N12" i="9"/>
  <c r="N50" i="9"/>
  <c r="N69" i="9"/>
  <c r="O69" i="9" s="1"/>
  <c r="N71" i="9"/>
  <c r="O71" i="9" s="1"/>
  <c r="N73" i="9"/>
  <c r="O73" i="9" s="1"/>
  <c r="N75" i="9"/>
  <c r="O75" i="9" s="1"/>
  <c r="N77" i="9"/>
  <c r="O77" i="9" s="1"/>
  <c r="N79" i="9"/>
  <c r="O79" i="9" s="1"/>
  <c r="N81" i="9"/>
  <c r="O81" i="9" s="1"/>
  <c r="N83" i="9"/>
  <c r="O83" i="9" s="1"/>
  <c r="N94" i="9"/>
  <c r="O94" i="9" s="1"/>
  <c r="N96" i="9"/>
  <c r="O96" i="9" s="1"/>
  <c r="N98" i="9"/>
  <c r="O98" i="9" s="1"/>
  <c r="N102" i="9"/>
  <c r="O102" i="9" s="1"/>
  <c r="L6" i="9"/>
  <c r="G32" i="20" s="1"/>
  <c r="N28" i="11"/>
  <c r="N36" i="11"/>
  <c r="N46" i="11"/>
  <c r="N50" i="11"/>
  <c r="N54" i="11"/>
  <c r="N58" i="11"/>
  <c r="O58" i="11" s="1"/>
  <c r="N60" i="11"/>
  <c r="O60" i="11" s="1"/>
  <c r="N66" i="11"/>
  <c r="O66" i="11" s="1"/>
  <c r="N68" i="11"/>
  <c r="O68" i="11" s="1"/>
  <c r="N70" i="11"/>
  <c r="O70" i="11" s="1"/>
  <c r="N74" i="11"/>
  <c r="O74" i="11" s="1"/>
  <c r="N76" i="11"/>
  <c r="O76" i="11" s="1"/>
  <c r="N78" i="11"/>
  <c r="O78" i="11" s="1"/>
  <c r="N82" i="11"/>
  <c r="O82" i="11" s="1"/>
  <c r="N84" i="11"/>
  <c r="O84" i="11" s="1"/>
  <c r="N86" i="11"/>
  <c r="O86" i="11" s="1"/>
  <c r="N90" i="11"/>
  <c r="O90" i="11" s="1"/>
  <c r="N92" i="11"/>
  <c r="O92" i="11" s="1"/>
  <c r="N94" i="11"/>
  <c r="O94" i="11" s="1"/>
  <c r="N98" i="11"/>
  <c r="O98" i="11" s="1"/>
  <c r="N100" i="11"/>
  <c r="O100" i="11" s="1"/>
  <c r="N102" i="11"/>
  <c r="O102" i="11" s="1"/>
  <c r="N17" i="11"/>
  <c r="L6" i="11"/>
  <c r="G38" i="20" s="1"/>
  <c r="N69" i="12"/>
  <c r="O69" i="12" s="1"/>
  <c r="N71" i="12"/>
  <c r="O71" i="12" s="1"/>
  <c r="N73" i="12"/>
  <c r="O73" i="12" s="1"/>
  <c r="N75" i="12"/>
  <c r="O75" i="12" s="1"/>
  <c r="N77" i="12"/>
  <c r="O77" i="12" s="1"/>
  <c r="N79" i="12"/>
  <c r="O79" i="12" s="1"/>
  <c r="N81" i="12"/>
  <c r="O81" i="12" s="1"/>
  <c r="N83" i="12"/>
  <c r="O83" i="12" s="1"/>
  <c r="N85" i="12"/>
  <c r="O85" i="12" s="1"/>
  <c r="N87" i="12"/>
  <c r="O87" i="12" s="1"/>
  <c r="N89" i="12"/>
  <c r="O89" i="12" s="1"/>
  <c r="N91" i="12"/>
  <c r="O91" i="12" s="1"/>
  <c r="N93" i="12"/>
  <c r="O93" i="12" s="1"/>
  <c r="N95" i="12"/>
  <c r="O95" i="12" s="1"/>
  <c r="N97" i="12"/>
  <c r="O97" i="12" s="1"/>
  <c r="N99" i="12"/>
  <c r="O99" i="12" s="1"/>
  <c r="N101" i="12"/>
  <c r="O101" i="12" s="1"/>
  <c r="N103" i="12"/>
  <c r="O103" i="12" s="1"/>
  <c r="N105" i="12"/>
  <c r="O105" i="12" s="1"/>
  <c r="L6" i="13"/>
  <c r="G36" i="20" s="1"/>
  <c r="N8" i="13"/>
  <c r="N10" i="13"/>
  <c r="N14" i="13"/>
  <c r="N16" i="13"/>
  <c r="N18" i="13"/>
  <c r="N20" i="13"/>
  <c r="N22" i="13"/>
  <c r="N24" i="13"/>
  <c r="N26" i="13"/>
  <c r="N28" i="13"/>
  <c r="N30" i="13"/>
  <c r="N32" i="13"/>
  <c r="N34" i="13"/>
  <c r="N36" i="13"/>
  <c r="N38" i="13"/>
  <c r="N40" i="13"/>
  <c r="N42" i="13"/>
  <c r="N44" i="13"/>
  <c r="N46" i="13"/>
  <c r="N48" i="13"/>
  <c r="N50" i="13"/>
  <c r="N52" i="13"/>
  <c r="N54" i="13"/>
  <c r="N58" i="13"/>
  <c r="O58" i="13" s="1"/>
  <c r="N60" i="13"/>
  <c r="O60" i="13" s="1"/>
  <c r="N62" i="13"/>
  <c r="N64" i="13"/>
  <c r="O64" i="13" s="1"/>
  <c r="N66" i="13"/>
  <c r="O66" i="13" s="1"/>
  <c r="N68" i="13"/>
  <c r="O68" i="13" s="1"/>
  <c r="N70" i="13"/>
  <c r="O70" i="13" s="1"/>
  <c r="N74" i="13"/>
  <c r="O74" i="13" s="1"/>
  <c r="N76" i="13"/>
  <c r="O76" i="13" s="1"/>
  <c r="N78" i="13"/>
  <c r="O78" i="13" s="1"/>
  <c r="N98" i="13"/>
  <c r="O98" i="13" s="1"/>
  <c r="N100" i="13"/>
  <c r="O100" i="13" s="1"/>
  <c r="N102" i="13"/>
  <c r="O102" i="13" s="1"/>
  <c r="N12" i="13"/>
  <c r="N80" i="13"/>
  <c r="O80" i="13" s="1"/>
  <c r="N82" i="13"/>
  <c r="O82" i="13" s="1"/>
  <c r="N84" i="13"/>
  <c r="O84" i="13" s="1"/>
  <c r="N86" i="13"/>
  <c r="O86" i="13" s="1"/>
  <c r="N90" i="13"/>
  <c r="O90" i="13" s="1"/>
  <c r="N94" i="13"/>
  <c r="O94" i="13" s="1"/>
  <c r="N104" i="13"/>
  <c r="O104" i="13" s="1"/>
  <c r="N7" i="13"/>
  <c r="N9" i="13"/>
  <c r="N11" i="13"/>
  <c r="N13" i="13"/>
  <c r="N15" i="13"/>
  <c r="N17" i="13"/>
  <c r="N19" i="13"/>
  <c r="N21" i="13"/>
  <c r="N23" i="13"/>
  <c r="N25" i="13"/>
  <c r="N27" i="13"/>
  <c r="N29" i="13"/>
  <c r="N31" i="13"/>
  <c r="N33" i="13"/>
  <c r="N35" i="13"/>
  <c r="N37" i="13"/>
  <c r="N39" i="13"/>
  <c r="N41" i="13"/>
  <c r="N43" i="13"/>
  <c r="N45" i="13"/>
  <c r="N47" i="13"/>
  <c r="N49" i="13"/>
  <c r="N51" i="13"/>
  <c r="N55" i="13"/>
  <c r="N59" i="13"/>
  <c r="O59" i="13" s="1"/>
  <c r="N63" i="13"/>
  <c r="O63" i="13" s="1"/>
  <c r="N65" i="13"/>
  <c r="O65" i="13" s="1"/>
  <c r="N67" i="13"/>
  <c r="O67" i="13" s="1"/>
  <c r="N71" i="13"/>
  <c r="O71" i="13" s="1"/>
  <c r="N75" i="13"/>
  <c r="O75" i="13" s="1"/>
  <c r="N79" i="13"/>
  <c r="O79" i="13" s="1"/>
  <c r="N81" i="13"/>
  <c r="O81" i="13" s="1"/>
  <c r="N83" i="13"/>
  <c r="O83" i="13" s="1"/>
  <c r="N87" i="13"/>
  <c r="O87" i="13" s="1"/>
  <c r="N91" i="13"/>
  <c r="O91" i="13" s="1"/>
  <c r="N93" i="13"/>
  <c r="O93" i="13" s="1"/>
  <c r="N95" i="13"/>
  <c r="O95" i="13" s="1"/>
  <c r="N97" i="13"/>
  <c r="O97" i="13" s="1"/>
  <c r="N99" i="13"/>
  <c r="O99" i="13" s="1"/>
  <c r="N101" i="13"/>
  <c r="O101" i="13" s="1"/>
  <c r="N103" i="13"/>
  <c r="O103" i="13" s="1"/>
  <c r="N105" i="13"/>
  <c r="O105" i="13" s="1"/>
  <c r="N69" i="13"/>
  <c r="O69" i="13" s="1"/>
  <c r="N89" i="13"/>
  <c r="O89" i="13" s="1"/>
  <c r="N61" i="13"/>
  <c r="N73" i="8"/>
  <c r="O73" i="8" s="1"/>
  <c r="N89" i="10"/>
  <c r="O89" i="10" s="1"/>
  <c r="N53" i="13"/>
  <c r="N77" i="13"/>
  <c r="O77" i="13" s="1"/>
  <c r="N85" i="13"/>
  <c r="O85" i="13" s="1"/>
  <c r="N57" i="13"/>
  <c r="N73" i="13"/>
  <c r="O73" i="13" s="1"/>
  <c r="N84" i="8"/>
  <c r="O84" i="8" s="1"/>
  <c r="N100" i="8"/>
  <c r="O100" i="8" s="1"/>
  <c r="N68" i="8"/>
  <c r="O68" i="8" s="1"/>
  <c r="N89" i="8"/>
  <c r="O89" i="8" s="1"/>
  <c r="N73" i="10"/>
  <c r="O73" i="10" s="1"/>
  <c r="N69" i="6"/>
  <c r="O69" i="6" s="1"/>
  <c r="N65" i="6"/>
  <c r="O65" i="6" s="1"/>
  <c r="N78" i="5"/>
  <c r="O78" i="5" s="1"/>
  <c r="N102" i="5"/>
  <c r="O102" i="5" s="1"/>
  <c r="N92" i="13"/>
  <c r="O92" i="13" s="1"/>
  <c r="N56" i="13"/>
  <c r="N72" i="13"/>
  <c r="O72" i="13" s="1"/>
  <c r="N88" i="13"/>
  <c r="O88" i="13" s="1"/>
  <c r="N96" i="13"/>
  <c r="O96" i="13" s="1"/>
  <c r="N84" i="9"/>
  <c r="O84" i="9" s="1"/>
  <c r="N100" i="9"/>
  <c r="O100" i="9" s="1"/>
  <c r="N88" i="9"/>
  <c r="O88" i="9" s="1"/>
  <c r="N104" i="9"/>
  <c r="O104" i="9" s="1"/>
  <c r="N48" i="9"/>
  <c r="N64" i="9"/>
  <c r="O64" i="9" s="1"/>
  <c r="N72" i="9"/>
  <c r="O72" i="9" s="1"/>
  <c r="N80" i="9"/>
  <c r="O80" i="9" s="1"/>
  <c r="N92" i="9"/>
  <c r="O92" i="9" s="1"/>
  <c r="N64" i="11"/>
  <c r="O64" i="11" s="1"/>
  <c r="N80" i="11"/>
  <c r="O80" i="11" s="1"/>
  <c r="N96" i="11"/>
  <c r="O96" i="11" s="1"/>
  <c r="N72" i="11"/>
  <c r="O72" i="11" s="1"/>
  <c r="N88" i="11"/>
  <c r="O88" i="11" s="1"/>
  <c r="N104" i="11"/>
  <c r="O104" i="11" s="1"/>
  <c r="N64" i="8"/>
  <c r="O64" i="8" s="1"/>
  <c r="N36" i="8"/>
  <c r="N75" i="8"/>
  <c r="O75" i="8" s="1"/>
  <c r="N49" i="10"/>
  <c r="N53" i="10"/>
  <c r="N59" i="10"/>
  <c r="O59" i="10" s="1"/>
  <c r="N69" i="10"/>
  <c r="O69" i="10" s="1"/>
  <c r="N71" i="10"/>
  <c r="O71" i="10" s="1"/>
  <c r="N75" i="10"/>
  <c r="O75" i="10" s="1"/>
  <c r="N85" i="10"/>
  <c r="O85" i="10" s="1"/>
  <c r="N43" i="10"/>
  <c r="N96" i="10"/>
  <c r="O96" i="10" s="1"/>
  <c r="N101" i="10"/>
  <c r="O101" i="10" s="1"/>
  <c r="N103" i="10"/>
  <c r="O103" i="10" s="1"/>
  <c r="N91" i="10"/>
  <c r="O91" i="10" s="1"/>
  <c r="N48" i="7"/>
  <c r="N64" i="7"/>
  <c r="O64" i="7" s="1"/>
  <c r="N80" i="7"/>
  <c r="O80" i="7" s="1"/>
  <c r="N96" i="7"/>
  <c r="O96" i="7" s="1"/>
  <c r="N38" i="7"/>
  <c r="N68" i="7"/>
  <c r="O68" i="7" s="1"/>
  <c r="N84" i="7"/>
  <c r="O84" i="7" s="1"/>
  <c r="N100" i="7"/>
  <c r="O100" i="7" s="1"/>
  <c r="N72" i="7"/>
  <c r="O72" i="7" s="1"/>
  <c r="N88" i="7"/>
  <c r="O88" i="7" s="1"/>
  <c r="N104" i="7"/>
  <c r="O104" i="7" s="1"/>
  <c r="N88" i="6"/>
  <c r="O88" i="6" s="1"/>
  <c r="N105" i="6"/>
  <c r="O105" i="6" s="1"/>
  <c r="N80" i="6"/>
  <c r="O80" i="6" s="1"/>
  <c r="N97" i="6"/>
  <c r="O97" i="6" s="1"/>
  <c r="N68" i="6"/>
  <c r="O68" i="6" s="1"/>
  <c r="N81" i="5"/>
  <c r="O81" i="5" s="1"/>
  <c r="N77" i="5"/>
  <c r="O77" i="5" s="1"/>
  <c r="N93" i="5"/>
  <c r="O93" i="5" s="1"/>
  <c r="N101" i="5"/>
  <c r="O101" i="5" s="1"/>
  <c r="N73" i="5"/>
  <c r="O73" i="5" s="1"/>
  <c r="N89" i="5"/>
  <c r="O89" i="5" s="1"/>
  <c r="N78" i="2"/>
  <c r="L6" i="2"/>
  <c r="N17" i="8" l="1"/>
  <c r="N23" i="8"/>
  <c r="N19" i="8"/>
  <c r="V381" i="20" s="1"/>
  <c r="N16" i="8"/>
  <c r="O16" i="8" s="1"/>
  <c r="J323" i="20" s="1"/>
  <c r="N24" i="7"/>
  <c r="N44" i="7"/>
  <c r="N50" i="8"/>
  <c r="N41" i="10"/>
  <c r="N34" i="7"/>
  <c r="N9" i="6"/>
  <c r="N50" i="6"/>
  <c r="N26" i="8"/>
  <c r="O26" i="8" s="1"/>
  <c r="J613" i="20" s="1"/>
  <c r="N53" i="8"/>
  <c r="O53" i="8" s="1"/>
  <c r="W1366" i="20" s="1"/>
  <c r="N12" i="12"/>
  <c r="O12" i="12" s="1"/>
  <c r="J203" i="20" s="1"/>
  <c r="N57" i="12"/>
  <c r="N43" i="12"/>
  <c r="O43" i="12" s="1"/>
  <c r="W1072" i="20" s="1"/>
  <c r="O15" i="9"/>
  <c r="W267" i="20" s="1"/>
  <c r="N12" i="6"/>
  <c r="N33" i="12"/>
  <c r="N19" i="12"/>
  <c r="O19" i="12" s="1"/>
  <c r="W377" i="20" s="1"/>
  <c r="N30" i="7"/>
  <c r="N37" i="10"/>
  <c r="N9" i="7"/>
  <c r="O9" i="7" s="1"/>
  <c r="W89" i="20" s="1"/>
  <c r="N19" i="6"/>
  <c r="O19" i="6" s="1"/>
  <c r="W375" i="20" s="1"/>
  <c r="N33" i="10"/>
  <c r="N31" i="10"/>
  <c r="N40" i="5"/>
  <c r="N41" i="5"/>
  <c r="O41" i="5" s="1"/>
  <c r="W1010" i="20" s="1"/>
  <c r="N27" i="10"/>
  <c r="O27" i="10" s="1"/>
  <c r="W617" i="20" s="1"/>
  <c r="N54" i="7"/>
  <c r="N32" i="5"/>
  <c r="N46" i="10"/>
  <c r="O46" i="10" s="1"/>
  <c r="J1196" i="20" s="1"/>
  <c r="N28" i="5"/>
  <c r="O28" i="5" s="1"/>
  <c r="J663" i="20" s="1"/>
  <c r="N40" i="10"/>
  <c r="N53" i="7"/>
  <c r="O53" i="7" s="1"/>
  <c r="W1364" i="20" s="1"/>
  <c r="N40" i="7"/>
  <c r="N24" i="5"/>
  <c r="O24" i="5" s="1"/>
  <c r="J547" i="20" s="1"/>
  <c r="N20" i="8"/>
  <c r="I439" i="20" s="1"/>
  <c r="N17" i="5"/>
  <c r="V315" i="20" s="1"/>
  <c r="O7" i="9"/>
  <c r="W32" i="20" s="1"/>
  <c r="N17" i="12"/>
  <c r="V319" i="20" s="1"/>
  <c r="N18" i="6"/>
  <c r="N20" i="10"/>
  <c r="I443" i="20" s="1"/>
  <c r="N21" i="7"/>
  <c r="O21" i="7" s="1"/>
  <c r="W437" i="20" s="1"/>
  <c r="N18" i="7"/>
  <c r="N10" i="7"/>
  <c r="I147" i="20" s="1"/>
  <c r="N8" i="7"/>
  <c r="O8" i="7" s="1"/>
  <c r="J89" i="20" s="1"/>
  <c r="N24" i="10"/>
  <c r="I559" i="20" s="1"/>
  <c r="N22" i="10"/>
  <c r="O22" i="10" s="1"/>
  <c r="J501" i="20" s="1"/>
  <c r="N16" i="10"/>
  <c r="I327" i="20" s="1"/>
  <c r="N25" i="7"/>
  <c r="V553" i="20" s="1"/>
  <c r="N55" i="8"/>
  <c r="O55" i="8" s="1"/>
  <c r="W1424" i="20" s="1"/>
  <c r="N22" i="8"/>
  <c r="O22" i="8" s="1"/>
  <c r="J497" i="20" s="1"/>
  <c r="N25" i="12"/>
  <c r="V551" i="20" s="1"/>
  <c r="N18" i="10"/>
  <c r="O18" i="10" s="1"/>
  <c r="J385" i="20" s="1"/>
  <c r="N11" i="12"/>
  <c r="V145" i="20" s="1"/>
  <c r="N35" i="8"/>
  <c r="N30" i="5"/>
  <c r="N46" i="8"/>
  <c r="O46" i="8" s="1"/>
  <c r="J1192" i="20" s="1"/>
  <c r="N35" i="12"/>
  <c r="N18" i="11"/>
  <c r="N52" i="5"/>
  <c r="N50" i="5"/>
  <c r="N26" i="7"/>
  <c r="O26" i="7" s="1"/>
  <c r="J611" i="20" s="1"/>
  <c r="N38" i="5"/>
  <c r="I952" i="20" s="1"/>
  <c r="N23" i="10"/>
  <c r="O23" i="10" s="1"/>
  <c r="W501" i="20" s="1"/>
  <c r="N15" i="7"/>
  <c r="V263" i="20" s="1"/>
  <c r="N35" i="7"/>
  <c r="O35" i="7" s="1"/>
  <c r="W843" i="20" s="1"/>
  <c r="N28" i="8"/>
  <c r="I671" i="20" s="1"/>
  <c r="N52" i="8"/>
  <c r="O52" i="8" s="1"/>
  <c r="J1366" i="20" s="1"/>
  <c r="N57" i="5"/>
  <c r="O57" i="5" s="1"/>
  <c r="W1474" i="20" s="1"/>
  <c r="N40" i="9"/>
  <c r="N56" i="7"/>
  <c r="N21" i="10"/>
  <c r="V443" i="20" s="1"/>
  <c r="N56" i="10"/>
  <c r="N32" i="7"/>
  <c r="O32" i="7" s="1"/>
  <c r="J785" i="20" s="1"/>
  <c r="N49" i="5"/>
  <c r="O49" i="5" s="1"/>
  <c r="W1242" i="20" s="1"/>
  <c r="N29" i="7"/>
  <c r="N25" i="9"/>
  <c r="V557" i="20" s="1"/>
  <c r="N38" i="10"/>
  <c r="O38" i="10" s="1"/>
  <c r="J964" i="20" s="1"/>
  <c r="N22" i="7"/>
  <c r="N44" i="5"/>
  <c r="I1126" i="20" s="1"/>
  <c r="N23" i="5"/>
  <c r="O23" i="5" s="1"/>
  <c r="W489" i="20" s="1"/>
  <c r="E78" i="16"/>
  <c r="N33" i="8"/>
  <c r="N32" i="10"/>
  <c r="N55" i="6"/>
  <c r="I325" i="20"/>
  <c r="N16" i="11"/>
  <c r="I331" i="20" s="1"/>
  <c r="N54" i="6"/>
  <c r="N17" i="10"/>
  <c r="O17" i="10" s="1"/>
  <c r="W327" i="20" s="1"/>
  <c r="N57" i="7"/>
  <c r="O57" i="7" s="1"/>
  <c r="W1480" i="20" s="1"/>
  <c r="N51" i="7"/>
  <c r="N23" i="7"/>
  <c r="V495" i="20" s="1"/>
  <c r="N16" i="7"/>
  <c r="O16" i="7" s="1"/>
  <c r="J321" i="20" s="1"/>
  <c r="N55" i="10"/>
  <c r="N48" i="8"/>
  <c r="N56" i="11"/>
  <c r="N36" i="10"/>
  <c r="O36" i="10" s="1"/>
  <c r="J906" i="20" s="1"/>
  <c r="N13" i="7"/>
  <c r="O13" i="7" s="1"/>
  <c r="W205" i="20" s="1"/>
  <c r="N40" i="11"/>
  <c r="O40" i="11" s="1"/>
  <c r="J1026" i="20" s="1"/>
  <c r="N48" i="11"/>
  <c r="N25" i="10"/>
  <c r="O25" i="10" s="1"/>
  <c r="W559" i="20" s="1"/>
  <c r="N21" i="8"/>
  <c r="O21" i="8" s="1"/>
  <c r="W439" i="20" s="1"/>
  <c r="N29" i="10"/>
  <c r="O29" i="10" s="1"/>
  <c r="W675" i="20" s="1"/>
  <c r="N19" i="10"/>
  <c r="O19" i="10" s="1"/>
  <c r="W385" i="20" s="1"/>
  <c r="N50" i="10"/>
  <c r="O50" i="10" s="1"/>
  <c r="J1312" i="20" s="1"/>
  <c r="N42" i="10"/>
  <c r="N50" i="7"/>
  <c r="N28" i="6"/>
  <c r="N56" i="5"/>
  <c r="O56" i="5" s="1"/>
  <c r="J1474" i="20" s="1"/>
  <c r="N48" i="5"/>
  <c r="O48" i="5" s="1"/>
  <c r="J1242" i="20" s="1"/>
  <c r="N20" i="5"/>
  <c r="O20" i="5" s="1"/>
  <c r="J431" i="20" s="1"/>
  <c r="N35" i="5"/>
  <c r="N27" i="5"/>
  <c r="O27" i="5" s="1"/>
  <c r="W605" i="20" s="1"/>
  <c r="N32" i="8"/>
  <c r="N39" i="9"/>
  <c r="O39" i="9" s="1"/>
  <c r="W962" i="20" s="1"/>
  <c r="N21" i="12"/>
  <c r="O21" i="12" s="1"/>
  <c r="W435" i="20" s="1"/>
  <c r="T723" i="20"/>
  <c r="N43" i="8"/>
  <c r="N30" i="11"/>
  <c r="N38" i="9"/>
  <c r="N31" i="8"/>
  <c r="O31" i="8" s="1"/>
  <c r="W729" i="20" s="1"/>
  <c r="N56" i="8"/>
  <c r="I1482" i="20" s="1"/>
  <c r="N51" i="10"/>
  <c r="O51" i="10" s="1"/>
  <c r="W1312" i="20" s="1"/>
  <c r="N39" i="10"/>
  <c r="N52" i="10"/>
  <c r="O52" i="10" s="1"/>
  <c r="J1370" i="20" s="1"/>
  <c r="N44" i="10"/>
  <c r="N34" i="10"/>
  <c r="O34" i="10" s="1"/>
  <c r="J849" i="20" s="1"/>
  <c r="N26" i="10"/>
  <c r="O26" i="10" s="1"/>
  <c r="J617" i="20" s="1"/>
  <c r="N42" i="7"/>
  <c r="O42" i="7" s="1"/>
  <c r="J1074" i="20" s="1"/>
  <c r="N22" i="5"/>
  <c r="N37" i="5"/>
  <c r="N29" i="5"/>
  <c r="N21" i="5"/>
  <c r="O21" i="5" s="1"/>
  <c r="W431" i="20" s="1"/>
  <c r="N11" i="7"/>
  <c r="V147" i="20" s="1"/>
  <c r="N34" i="8"/>
  <c r="O34" i="8" s="1"/>
  <c r="J845" i="20" s="1"/>
  <c r="N24" i="8"/>
  <c r="O24" i="8" s="1"/>
  <c r="J555" i="20" s="1"/>
  <c r="N41" i="9"/>
  <c r="V1020" i="20" s="1"/>
  <c r="N53" i="12"/>
  <c r="N37" i="8"/>
  <c r="O37" i="8" s="1"/>
  <c r="W902" i="20" s="1"/>
  <c r="N32" i="9"/>
  <c r="O32" i="9" s="1"/>
  <c r="J789" i="20" s="1"/>
  <c r="N43" i="7"/>
  <c r="V1074" i="20" s="1"/>
  <c r="N52" i="7"/>
  <c r="N56" i="9"/>
  <c r="N57" i="10"/>
  <c r="N38" i="11"/>
  <c r="O38" i="11" s="1"/>
  <c r="J968" i="20" s="1"/>
  <c r="N46" i="9"/>
  <c r="O46" i="9" s="1"/>
  <c r="J1194" i="20" s="1"/>
  <c r="N30" i="9"/>
  <c r="O30" i="9" s="1"/>
  <c r="J731" i="20" s="1"/>
  <c r="N57" i="9"/>
  <c r="N27" i="8"/>
  <c r="O27" i="8" s="1"/>
  <c r="W613" i="20" s="1"/>
  <c r="N42" i="8"/>
  <c r="N45" i="10"/>
  <c r="N35" i="10"/>
  <c r="O35" i="10" s="1"/>
  <c r="W849" i="20" s="1"/>
  <c r="N36" i="7"/>
  <c r="O36" i="7" s="1"/>
  <c r="J900" i="20" s="1"/>
  <c r="N28" i="7"/>
  <c r="I669" i="20" s="1"/>
  <c r="N20" i="7"/>
  <c r="O20" i="7" s="1"/>
  <c r="J437" i="20" s="1"/>
  <c r="N12" i="7"/>
  <c r="I205" i="20" s="1"/>
  <c r="N56" i="6"/>
  <c r="O56" i="6" s="1"/>
  <c r="J1476" i="20" s="1"/>
  <c r="N20" i="6"/>
  <c r="I433" i="20" s="1"/>
  <c r="N54" i="5"/>
  <c r="O54" i="5" s="1"/>
  <c r="J1416" i="20" s="1"/>
  <c r="N46" i="5"/>
  <c r="N36" i="5"/>
  <c r="O36" i="5" s="1"/>
  <c r="J894" i="20" s="1"/>
  <c r="N26" i="5"/>
  <c r="O26" i="5" s="1"/>
  <c r="J605" i="20" s="1"/>
  <c r="N16" i="5"/>
  <c r="O16" i="5" s="1"/>
  <c r="J315" i="20" s="1"/>
  <c r="N45" i="5"/>
  <c r="O45" i="5" s="1"/>
  <c r="W1126" i="20" s="1"/>
  <c r="N33" i="5"/>
  <c r="O33" i="5" s="1"/>
  <c r="W779" i="20" s="1"/>
  <c r="N25" i="5"/>
  <c r="N15" i="6"/>
  <c r="V259" i="20" s="1"/>
  <c r="N18" i="8"/>
  <c r="I381" i="20" s="1"/>
  <c r="N49" i="9"/>
  <c r="V1252" i="20" s="1"/>
  <c r="N33" i="9"/>
  <c r="O33" i="9" s="1"/>
  <c r="W789" i="20" s="1"/>
  <c r="N45" i="12"/>
  <c r="O45" i="12" s="1"/>
  <c r="W1130" i="20" s="1"/>
  <c r="N45" i="6"/>
  <c r="N55" i="7"/>
  <c r="O55" i="7" s="1"/>
  <c r="W1422" i="20" s="1"/>
  <c r="N19" i="7"/>
  <c r="O19" i="7" s="1"/>
  <c r="W379" i="20" s="1"/>
  <c r="N57" i="8"/>
  <c r="O57" i="8" s="1"/>
  <c r="W1482" i="20" s="1"/>
  <c r="E67" i="16"/>
  <c r="E73" i="16"/>
  <c r="E89" i="16"/>
  <c r="E66" i="16"/>
  <c r="N23" i="6"/>
  <c r="O23" i="6" s="1"/>
  <c r="W491" i="20" s="1"/>
  <c r="N29" i="6"/>
  <c r="O29" i="6" s="1"/>
  <c r="W665" i="20" s="1"/>
  <c r="T1070" i="20"/>
  <c r="N47" i="8"/>
  <c r="O47" i="8" s="1"/>
  <c r="W1192" i="20" s="1"/>
  <c r="N39" i="8"/>
  <c r="T1134" i="20"/>
  <c r="V661" i="20"/>
  <c r="V1124" i="20"/>
  <c r="E77" i="16"/>
  <c r="E93" i="16"/>
  <c r="E60" i="16"/>
  <c r="I835" i="20"/>
  <c r="I1298" i="20"/>
  <c r="E70" i="16"/>
  <c r="E90" i="16"/>
  <c r="V950" i="20"/>
  <c r="V1414" i="20"/>
  <c r="E75" i="16"/>
  <c r="E91" i="16"/>
  <c r="E72" i="16"/>
  <c r="E76" i="16"/>
  <c r="E80" i="16"/>
  <c r="E96" i="16"/>
  <c r="E105" i="16"/>
  <c r="I719" i="20"/>
  <c r="I1182" i="20"/>
  <c r="E86" i="16"/>
  <c r="V777" i="20"/>
  <c r="V1240" i="20"/>
  <c r="E65" i="16"/>
  <c r="E81" i="16"/>
  <c r="E97" i="16"/>
  <c r="I950" i="20"/>
  <c r="I1414" i="20"/>
  <c r="E74" i="16"/>
  <c r="E94" i="16"/>
  <c r="V603" i="20"/>
  <c r="V1066" i="20"/>
  <c r="E59" i="16"/>
  <c r="E79" i="16"/>
  <c r="E95" i="16"/>
  <c r="D49" i="16"/>
  <c r="N31" i="7"/>
  <c r="O31" i="7" s="1"/>
  <c r="W727" i="20" s="1"/>
  <c r="E88" i="16"/>
  <c r="E92" i="16"/>
  <c r="E100" i="16"/>
  <c r="E102" i="16"/>
  <c r="V835" i="20"/>
  <c r="V1298" i="20"/>
  <c r="V892" i="20"/>
  <c r="V1356" i="20"/>
  <c r="E69" i="16"/>
  <c r="E85" i="16"/>
  <c r="E101" i="16"/>
  <c r="I1066" i="20"/>
  <c r="E82" i="16"/>
  <c r="E98" i="16"/>
  <c r="V719" i="20"/>
  <c r="V1182" i="20"/>
  <c r="E63" i="16"/>
  <c r="E83" i="16"/>
  <c r="E99" i="16"/>
  <c r="E58" i="16"/>
  <c r="E71" i="16"/>
  <c r="N51" i="6"/>
  <c r="T1244" i="20"/>
  <c r="N45" i="7"/>
  <c r="V1132" i="20" s="1"/>
  <c r="N47" i="7"/>
  <c r="O47" i="7" s="1"/>
  <c r="W1190" i="20" s="1"/>
  <c r="N27" i="7"/>
  <c r="O27" i="7" s="1"/>
  <c r="W611" i="20" s="1"/>
  <c r="N49" i="7"/>
  <c r="V1248" i="20" s="1"/>
  <c r="N49" i="8"/>
  <c r="V1250" i="20" s="1"/>
  <c r="E104" i="16"/>
  <c r="E68" i="16"/>
  <c r="V1008" i="20"/>
  <c r="V1472" i="20"/>
  <c r="E103" i="16"/>
  <c r="N17" i="7"/>
  <c r="V321" i="20" s="1"/>
  <c r="N33" i="7"/>
  <c r="O33" i="7" s="1"/>
  <c r="W785" i="20" s="1"/>
  <c r="N39" i="7"/>
  <c r="V958" i="20" s="1"/>
  <c r="N37" i="7"/>
  <c r="O37" i="7" s="1"/>
  <c r="W900" i="20" s="1"/>
  <c r="N41" i="7"/>
  <c r="O41" i="7" s="1"/>
  <c r="W1016" i="20" s="1"/>
  <c r="N51" i="8"/>
  <c r="O51" i="8" s="1"/>
  <c r="W1308" i="20" s="1"/>
  <c r="E64" i="16"/>
  <c r="E84" i="16"/>
  <c r="N7" i="12"/>
  <c r="V26" i="20" s="1"/>
  <c r="N20" i="9"/>
  <c r="I441" i="20" s="1"/>
  <c r="N44" i="9"/>
  <c r="O44" i="9" s="1"/>
  <c r="J1136" i="20" s="1"/>
  <c r="N36" i="9"/>
  <c r="O36" i="9" s="1"/>
  <c r="J904" i="20" s="1"/>
  <c r="N26" i="9"/>
  <c r="I615" i="20" s="1"/>
  <c r="N51" i="9"/>
  <c r="O51" i="9" s="1"/>
  <c r="W1310" i="20" s="1"/>
  <c r="N43" i="9"/>
  <c r="O43" i="9" s="1"/>
  <c r="W1078" i="20" s="1"/>
  <c r="N35" i="9"/>
  <c r="O35" i="9" s="1"/>
  <c r="W847" i="20" s="1"/>
  <c r="N27" i="9"/>
  <c r="V615" i="20" s="1"/>
  <c r="N24" i="9"/>
  <c r="O24" i="9" s="1"/>
  <c r="J557" i="20" s="1"/>
  <c r="N52" i="9"/>
  <c r="I1368" i="20" s="1"/>
  <c r="N45" i="9"/>
  <c r="V1136" i="20" s="1"/>
  <c r="N37" i="9"/>
  <c r="O37" i="9" s="1"/>
  <c r="W904" i="20" s="1"/>
  <c r="N29" i="9"/>
  <c r="O29" i="9" s="1"/>
  <c r="W673" i="20" s="1"/>
  <c r="N22" i="9"/>
  <c r="O22" i="9" s="1"/>
  <c r="J499" i="20" s="1"/>
  <c r="N42" i="9"/>
  <c r="I1078" i="20" s="1"/>
  <c r="N34" i="9"/>
  <c r="O34" i="9" s="1"/>
  <c r="J847" i="20" s="1"/>
  <c r="N21" i="9"/>
  <c r="V441" i="20" s="1"/>
  <c r="N41" i="8"/>
  <c r="O41" i="8" s="1"/>
  <c r="W1018" i="20" s="1"/>
  <c r="N52" i="6"/>
  <c r="O52" i="6" s="1"/>
  <c r="J1360" i="20" s="1"/>
  <c r="N36" i="6"/>
  <c r="O36" i="6" s="1"/>
  <c r="J896" i="20" s="1"/>
  <c r="N26" i="6"/>
  <c r="O26" i="6" s="1"/>
  <c r="J607" i="20" s="1"/>
  <c r="N16" i="6"/>
  <c r="I317" i="20" s="1"/>
  <c r="N8" i="6"/>
  <c r="O8" i="6" s="1"/>
  <c r="J85" i="20" s="1"/>
  <c r="T954" i="20"/>
  <c r="T896" i="20"/>
  <c r="T839" i="20"/>
  <c r="N49" i="6"/>
  <c r="N33" i="6"/>
  <c r="N34" i="6"/>
  <c r="I839" i="20" s="1"/>
  <c r="N24" i="6"/>
  <c r="I549" i="20" s="1"/>
  <c r="N10" i="6"/>
  <c r="I143" i="20" s="1"/>
  <c r="T433" i="20"/>
  <c r="N17" i="6"/>
  <c r="O17" i="6" s="1"/>
  <c r="W317" i="20" s="1"/>
  <c r="N53" i="6"/>
  <c r="N44" i="6"/>
  <c r="O44" i="6" s="1"/>
  <c r="J1128" i="20" s="1"/>
  <c r="N32" i="6"/>
  <c r="N47" i="6"/>
  <c r="O47" i="6" s="1"/>
  <c r="W1186" i="20" s="1"/>
  <c r="N9" i="12"/>
  <c r="V87" i="20" s="1"/>
  <c r="V1366" i="20"/>
  <c r="O47" i="13"/>
  <c r="W1198" i="20" s="1"/>
  <c r="V1198" i="20"/>
  <c r="O31" i="13"/>
  <c r="W735" i="20" s="1"/>
  <c r="V735" i="20"/>
  <c r="O12" i="13"/>
  <c r="J213" i="20" s="1"/>
  <c r="I213" i="20"/>
  <c r="O50" i="13"/>
  <c r="J1314" i="20" s="1"/>
  <c r="I1314" i="20"/>
  <c r="O34" i="13"/>
  <c r="J851" i="20" s="1"/>
  <c r="I851" i="20"/>
  <c r="O8" i="13"/>
  <c r="J97" i="20" s="1"/>
  <c r="I97" i="20"/>
  <c r="O55" i="13"/>
  <c r="W1430" i="20" s="1"/>
  <c r="V1430" i="20"/>
  <c r="O45" i="13"/>
  <c r="W1140" i="20" s="1"/>
  <c r="V1140" i="20"/>
  <c r="O37" i="13"/>
  <c r="W908" i="20" s="1"/>
  <c r="V908" i="20"/>
  <c r="O29" i="13"/>
  <c r="W677" i="20" s="1"/>
  <c r="V677" i="20"/>
  <c r="O21" i="13"/>
  <c r="W445" i="20" s="1"/>
  <c r="V445" i="20"/>
  <c r="O13" i="13"/>
  <c r="W213" i="20" s="1"/>
  <c r="V213" i="20"/>
  <c r="O48" i="13"/>
  <c r="J1256" i="20" s="1"/>
  <c r="I1256" i="20"/>
  <c r="O40" i="13"/>
  <c r="J1024" i="20" s="1"/>
  <c r="I1024" i="20"/>
  <c r="O32" i="13"/>
  <c r="J793" i="20" s="1"/>
  <c r="I793" i="20"/>
  <c r="O24" i="13"/>
  <c r="J561" i="20" s="1"/>
  <c r="I561" i="20"/>
  <c r="O16" i="13"/>
  <c r="J329" i="20" s="1"/>
  <c r="I329" i="20"/>
  <c r="O57" i="13"/>
  <c r="W1488" i="20" s="1"/>
  <c r="V1488" i="20"/>
  <c r="O15" i="13"/>
  <c r="W271" i="20" s="1"/>
  <c r="V271" i="20"/>
  <c r="O51" i="13"/>
  <c r="W1314" i="20" s="1"/>
  <c r="V1314" i="20"/>
  <c r="O43" i="13"/>
  <c r="W1082" i="20" s="1"/>
  <c r="V1082" i="20"/>
  <c r="O35" i="13"/>
  <c r="W851" i="20" s="1"/>
  <c r="V851" i="20"/>
  <c r="O27" i="13"/>
  <c r="W619" i="20" s="1"/>
  <c r="V619" i="20"/>
  <c r="O19" i="13"/>
  <c r="W387" i="20" s="1"/>
  <c r="V387" i="20"/>
  <c r="O11" i="13"/>
  <c r="W155" i="20" s="1"/>
  <c r="V155" i="20"/>
  <c r="O54" i="13"/>
  <c r="J1430" i="20" s="1"/>
  <c r="I1430" i="20"/>
  <c r="O46" i="13"/>
  <c r="J1198" i="20" s="1"/>
  <c r="I1198" i="20"/>
  <c r="O38" i="13"/>
  <c r="J966" i="20" s="1"/>
  <c r="I966" i="20"/>
  <c r="O30" i="13"/>
  <c r="J735" i="20" s="1"/>
  <c r="I735" i="20"/>
  <c r="O22" i="13"/>
  <c r="J503" i="20" s="1"/>
  <c r="I503" i="20"/>
  <c r="O14" i="13"/>
  <c r="J271" i="20" s="1"/>
  <c r="I271" i="20"/>
  <c r="O39" i="13"/>
  <c r="W966" i="20" s="1"/>
  <c r="V966" i="20"/>
  <c r="O23" i="13"/>
  <c r="W503" i="20" s="1"/>
  <c r="V503" i="20"/>
  <c r="O42" i="13"/>
  <c r="J1082" i="20" s="1"/>
  <c r="I1082" i="20"/>
  <c r="O26" i="13"/>
  <c r="J619" i="20" s="1"/>
  <c r="I619" i="20"/>
  <c r="O18" i="13"/>
  <c r="J387" i="20" s="1"/>
  <c r="I387" i="20"/>
  <c r="O56" i="13"/>
  <c r="J1488" i="20" s="1"/>
  <c r="I1488" i="20"/>
  <c r="O53" i="13"/>
  <c r="W1372" i="20" s="1"/>
  <c r="V1372" i="20"/>
  <c r="O49" i="13"/>
  <c r="W1256" i="20" s="1"/>
  <c r="V1256" i="20"/>
  <c r="O41" i="13"/>
  <c r="W1024" i="20" s="1"/>
  <c r="V1024" i="20"/>
  <c r="O33" i="13"/>
  <c r="W793" i="20" s="1"/>
  <c r="V793" i="20"/>
  <c r="O25" i="13"/>
  <c r="W561" i="20" s="1"/>
  <c r="V561" i="20"/>
  <c r="O17" i="13"/>
  <c r="W329" i="20" s="1"/>
  <c r="V329" i="20"/>
  <c r="O9" i="13"/>
  <c r="W97" i="20" s="1"/>
  <c r="V97" i="20"/>
  <c r="O52" i="13"/>
  <c r="J1372" i="20" s="1"/>
  <c r="I1372" i="20"/>
  <c r="O44" i="13"/>
  <c r="J1140" i="20" s="1"/>
  <c r="I1140" i="20"/>
  <c r="O36" i="13"/>
  <c r="J908" i="20" s="1"/>
  <c r="I908" i="20"/>
  <c r="O28" i="13"/>
  <c r="J677" i="20" s="1"/>
  <c r="I677" i="20"/>
  <c r="O20" i="13"/>
  <c r="J445" i="20" s="1"/>
  <c r="I445" i="20"/>
  <c r="O10" i="13"/>
  <c r="J155" i="20" s="1"/>
  <c r="I155" i="20"/>
  <c r="N44" i="11"/>
  <c r="O44" i="11" s="1"/>
  <c r="J1142" i="20" s="1"/>
  <c r="N34" i="11"/>
  <c r="O34" i="11" s="1"/>
  <c r="J852" i="20" s="1"/>
  <c r="N26" i="11"/>
  <c r="I621" i="20" s="1"/>
  <c r="N52" i="11"/>
  <c r="O52" i="11" s="1"/>
  <c r="J1374" i="20" s="1"/>
  <c r="N42" i="11"/>
  <c r="I1084" i="20" s="1"/>
  <c r="N32" i="11"/>
  <c r="I795" i="20" s="1"/>
  <c r="N24" i="11"/>
  <c r="I563" i="20" s="1"/>
  <c r="O56" i="11"/>
  <c r="J1490" i="20" s="1"/>
  <c r="I1490" i="20"/>
  <c r="O17" i="11"/>
  <c r="W331" i="20" s="1"/>
  <c r="V331" i="20"/>
  <c r="O46" i="11"/>
  <c r="J1200" i="20" s="1"/>
  <c r="I1200" i="20"/>
  <c r="O36" i="11"/>
  <c r="J910" i="20" s="1"/>
  <c r="I910" i="20"/>
  <c r="O28" i="11"/>
  <c r="J679" i="20" s="1"/>
  <c r="I679" i="20"/>
  <c r="N27" i="11"/>
  <c r="T621" i="20"/>
  <c r="N19" i="11"/>
  <c r="T389" i="20"/>
  <c r="T1258" i="20"/>
  <c r="N49" i="11"/>
  <c r="N51" i="11"/>
  <c r="T1316" i="20"/>
  <c r="N41" i="11"/>
  <c r="T1026" i="20"/>
  <c r="T795" i="20"/>
  <c r="N33" i="11"/>
  <c r="N25" i="11"/>
  <c r="T563" i="20"/>
  <c r="O50" i="11"/>
  <c r="J1316" i="20" s="1"/>
  <c r="I1316" i="20"/>
  <c r="O18" i="11"/>
  <c r="J389" i="20" s="1"/>
  <c r="I389" i="20"/>
  <c r="O30" i="11"/>
  <c r="J737" i="20" s="1"/>
  <c r="I737" i="20"/>
  <c r="O48" i="11"/>
  <c r="J1258" i="20" s="1"/>
  <c r="I1258" i="20"/>
  <c r="O54" i="11"/>
  <c r="J1432" i="20" s="1"/>
  <c r="I1432" i="20"/>
  <c r="O32" i="11"/>
  <c r="J795" i="20" s="1"/>
  <c r="T1142" i="20"/>
  <c r="N45" i="11"/>
  <c r="N31" i="11"/>
  <c r="T737" i="20"/>
  <c r="N23" i="11"/>
  <c r="T505" i="20"/>
  <c r="N53" i="11"/>
  <c r="T1374" i="20"/>
  <c r="N43" i="11"/>
  <c r="T1084" i="20"/>
  <c r="N20" i="11"/>
  <c r="G447" i="20"/>
  <c r="N55" i="11"/>
  <c r="T1432" i="20"/>
  <c r="N37" i="11"/>
  <c r="T910" i="20"/>
  <c r="N22" i="11"/>
  <c r="G505" i="20"/>
  <c r="N35" i="11"/>
  <c r="T852" i="20"/>
  <c r="N47" i="11"/>
  <c r="T1200" i="20"/>
  <c r="N29" i="11"/>
  <c r="T679" i="20"/>
  <c r="N21" i="11"/>
  <c r="T447" i="20"/>
  <c r="N57" i="11"/>
  <c r="T1490" i="20"/>
  <c r="N39" i="11"/>
  <c r="T968" i="20"/>
  <c r="N56" i="12"/>
  <c r="N8" i="12"/>
  <c r="N13" i="12"/>
  <c r="V203" i="20" s="1"/>
  <c r="N49" i="12"/>
  <c r="O49" i="12" s="1"/>
  <c r="W1246" i="20" s="1"/>
  <c r="N37" i="12"/>
  <c r="O37" i="12" s="1"/>
  <c r="W898" i="20" s="1"/>
  <c r="N27" i="12"/>
  <c r="V609" i="20" s="1"/>
  <c r="N10" i="12"/>
  <c r="O10" i="12" s="1"/>
  <c r="J145" i="20" s="1"/>
  <c r="N55" i="12"/>
  <c r="O55" i="12" s="1"/>
  <c r="W1420" i="20" s="1"/>
  <c r="N15" i="12"/>
  <c r="V261" i="20" s="1"/>
  <c r="N47" i="12"/>
  <c r="V1188" i="20" s="1"/>
  <c r="N39" i="12"/>
  <c r="V956" i="20" s="1"/>
  <c r="N31" i="12"/>
  <c r="O31" i="12" s="1"/>
  <c r="W725" i="20" s="1"/>
  <c r="N23" i="12"/>
  <c r="O23" i="12" s="1"/>
  <c r="W493" i="20" s="1"/>
  <c r="I203" i="20"/>
  <c r="O53" i="12"/>
  <c r="W1362" i="20" s="1"/>
  <c r="V1362" i="20"/>
  <c r="O51" i="12"/>
  <c r="W1304" i="20" s="1"/>
  <c r="V1304" i="20"/>
  <c r="O35" i="12"/>
  <c r="W841" i="20" s="1"/>
  <c r="V841" i="20"/>
  <c r="N38" i="12"/>
  <c r="G956" i="20"/>
  <c r="N22" i="12"/>
  <c r="G493" i="20"/>
  <c r="N48" i="12"/>
  <c r="G1246" i="20"/>
  <c r="N40" i="12"/>
  <c r="G1014" i="20"/>
  <c r="N24" i="12"/>
  <c r="G551" i="20"/>
  <c r="N50" i="12"/>
  <c r="G1304" i="20"/>
  <c r="N42" i="12"/>
  <c r="G1072" i="20"/>
  <c r="N26" i="12"/>
  <c r="G609" i="20"/>
  <c r="N36" i="12"/>
  <c r="G898" i="20"/>
  <c r="N20" i="12"/>
  <c r="G435" i="20"/>
  <c r="O29" i="12"/>
  <c r="W667" i="20" s="1"/>
  <c r="V667" i="20"/>
  <c r="O14" i="12"/>
  <c r="J261" i="20" s="1"/>
  <c r="I261" i="20"/>
  <c r="O41" i="12"/>
  <c r="W1014" i="20" s="1"/>
  <c r="V1014" i="20"/>
  <c r="O33" i="12"/>
  <c r="W783" i="20" s="1"/>
  <c r="V783" i="20"/>
  <c r="O25" i="12"/>
  <c r="W551" i="20" s="1"/>
  <c r="O57" i="12"/>
  <c r="W1478" i="20" s="1"/>
  <c r="V1478" i="20"/>
  <c r="N30" i="12"/>
  <c r="G725" i="20"/>
  <c r="N52" i="12"/>
  <c r="G1362" i="20"/>
  <c r="N44" i="12"/>
  <c r="G1130" i="20"/>
  <c r="N32" i="12"/>
  <c r="G783" i="20"/>
  <c r="N16" i="12"/>
  <c r="G319" i="20"/>
  <c r="N54" i="12"/>
  <c r="G1420" i="20"/>
  <c r="N46" i="12"/>
  <c r="O46" i="12" s="1"/>
  <c r="J1188" i="20" s="1"/>
  <c r="G1188" i="20"/>
  <c r="N34" i="12"/>
  <c r="G841" i="20"/>
  <c r="N18" i="12"/>
  <c r="G377" i="20"/>
  <c r="N28" i="12"/>
  <c r="G667" i="20"/>
  <c r="T499" i="20"/>
  <c r="N23" i="9"/>
  <c r="N28" i="9"/>
  <c r="I673" i="20" s="1"/>
  <c r="G1426" i="20"/>
  <c r="O40" i="9"/>
  <c r="J1020" i="20" s="1"/>
  <c r="I1020" i="20"/>
  <c r="O12" i="9"/>
  <c r="J209" i="20" s="1"/>
  <c r="I209" i="20"/>
  <c r="O57" i="9"/>
  <c r="W1484" i="20" s="1"/>
  <c r="V1484" i="20"/>
  <c r="O38" i="9"/>
  <c r="J962" i="20" s="1"/>
  <c r="I962" i="20"/>
  <c r="O10" i="9"/>
  <c r="J151" i="20" s="1"/>
  <c r="I151" i="20"/>
  <c r="O55" i="9"/>
  <c r="W1426" i="20" s="1"/>
  <c r="V1426" i="20"/>
  <c r="O47" i="9"/>
  <c r="W1194" i="20" s="1"/>
  <c r="V1194" i="20"/>
  <c r="O31" i="9"/>
  <c r="W731" i="20" s="1"/>
  <c r="V731" i="20"/>
  <c r="O25" i="9"/>
  <c r="W557" i="20" s="1"/>
  <c r="O52" i="9"/>
  <c r="J1368" i="20" s="1"/>
  <c r="O50" i="9"/>
  <c r="J1310" i="20" s="1"/>
  <c r="I1310" i="20"/>
  <c r="O8" i="9"/>
  <c r="J93" i="20" s="1"/>
  <c r="I93" i="20"/>
  <c r="O53" i="9"/>
  <c r="W1368" i="20" s="1"/>
  <c r="V1368" i="20"/>
  <c r="O48" i="9"/>
  <c r="J1252" i="20" s="1"/>
  <c r="I1252" i="20"/>
  <c r="O49" i="9"/>
  <c r="W1252" i="20" s="1"/>
  <c r="O56" i="9"/>
  <c r="J1484" i="20" s="1"/>
  <c r="I1484" i="20"/>
  <c r="O54" i="9"/>
  <c r="J1426" i="20" s="1"/>
  <c r="I1426" i="20"/>
  <c r="O56" i="8"/>
  <c r="J1482" i="20" s="1"/>
  <c r="O32" i="8"/>
  <c r="J787" i="20" s="1"/>
  <c r="I787" i="20"/>
  <c r="O29" i="8"/>
  <c r="W671" i="20" s="1"/>
  <c r="V671" i="20"/>
  <c r="O54" i="8"/>
  <c r="J1424" i="20" s="1"/>
  <c r="I1424" i="20"/>
  <c r="O44" i="8"/>
  <c r="J1134" i="20" s="1"/>
  <c r="I1134" i="20"/>
  <c r="O30" i="8"/>
  <c r="J729" i="20" s="1"/>
  <c r="I729" i="20"/>
  <c r="O39" i="8"/>
  <c r="W960" i="20" s="1"/>
  <c r="V960" i="20"/>
  <c r="O20" i="8"/>
  <c r="J439" i="20" s="1"/>
  <c r="O36" i="8"/>
  <c r="J902" i="20" s="1"/>
  <c r="I902" i="20"/>
  <c r="O35" i="8"/>
  <c r="W845" i="20" s="1"/>
  <c r="V845" i="20"/>
  <c r="O19" i="8"/>
  <c r="W381" i="20" s="1"/>
  <c r="I1366" i="20"/>
  <c r="O42" i="8"/>
  <c r="J1076" i="20" s="1"/>
  <c r="I1076" i="20"/>
  <c r="O38" i="8"/>
  <c r="J960" i="20" s="1"/>
  <c r="I960" i="20"/>
  <c r="I323" i="20"/>
  <c r="V729" i="20"/>
  <c r="O23" i="8"/>
  <c r="W497" i="20" s="1"/>
  <c r="V497" i="20"/>
  <c r="O48" i="8"/>
  <c r="J1250" i="20" s="1"/>
  <c r="I1250" i="20"/>
  <c r="O28" i="8"/>
  <c r="J671" i="20" s="1"/>
  <c r="O33" i="8"/>
  <c r="W787" i="20" s="1"/>
  <c r="V787" i="20"/>
  <c r="O25" i="8"/>
  <c r="W555" i="20" s="1"/>
  <c r="V555" i="20"/>
  <c r="O17" i="8"/>
  <c r="W323" i="20" s="1"/>
  <c r="V323" i="20"/>
  <c r="O50" i="8"/>
  <c r="J1308" i="20" s="1"/>
  <c r="I1308" i="20"/>
  <c r="O40" i="8"/>
  <c r="J1018" i="20" s="1"/>
  <c r="I1018" i="20"/>
  <c r="I555" i="20"/>
  <c r="O49" i="8"/>
  <c r="W1250" i="20" s="1"/>
  <c r="O43" i="8"/>
  <c r="W1076" i="20" s="1"/>
  <c r="V1076" i="20"/>
  <c r="O45" i="8"/>
  <c r="W1134" i="20" s="1"/>
  <c r="V1134" i="20"/>
  <c r="O49" i="10"/>
  <c r="W1254" i="20" s="1"/>
  <c r="V1254" i="20"/>
  <c r="O33" i="10"/>
  <c r="W791" i="20" s="1"/>
  <c r="V791" i="20"/>
  <c r="I906" i="20"/>
  <c r="O39" i="10"/>
  <c r="W964" i="20" s="1"/>
  <c r="V964" i="20"/>
  <c r="O31" i="10"/>
  <c r="W733" i="20" s="1"/>
  <c r="V733" i="20"/>
  <c r="O44" i="10"/>
  <c r="J1138" i="20" s="1"/>
  <c r="I1138" i="20"/>
  <c r="O43" i="10"/>
  <c r="W1080" i="20" s="1"/>
  <c r="V1080" i="20"/>
  <c r="O54" i="10"/>
  <c r="J1428" i="20" s="1"/>
  <c r="I1428" i="20"/>
  <c r="O55" i="10"/>
  <c r="W1428" i="20" s="1"/>
  <c r="V1428" i="20"/>
  <c r="O47" i="10"/>
  <c r="W1196" i="20" s="1"/>
  <c r="V1196" i="20"/>
  <c r="O37" i="10"/>
  <c r="W906" i="20" s="1"/>
  <c r="V906" i="20"/>
  <c r="O42" i="10"/>
  <c r="J1080" i="20" s="1"/>
  <c r="I1080" i="20"/>
  <c r="O32" i="10"/>
  <c r="J791" i="20" s="1"/>
  <c r="I791" i="20"/>
  <c r="O41" i="10"/>
  <c r="W1022" i="20" s="1"/>
  <c r="V1022" i="20"/>
  <c r="O28" i="10"/>
  <c r="J675" i="20" s="1"/>
  <c r="I675" i="20"/>
  <c r="O53" i="10"/>
  <c r="W1370" i="20" s="1"/>
  <c r="V1370" i="20"/>
  <c r="O57" i="10"/>
  <c r="W1486" i="20" s="1"/>
  <c r="V1486" i="20"/>
  <c r="O45" i="10"/>
  <c r="W1138" i="20" s="1"/>
  <c r="V1138" i="20"/>
  <c r="O56" i="10"/>
  <c r="J1486" i="20" s="1"/>
  <c r="I1486" i="20"/>
  <c r="O48" i="10"/>
  <c r="J1254" i="20" s="1"/>
  <c r="I1254" i="20"/>
  <c r="O40" i="10"/>
  <c r="J1022" i="20" s="1"/>
  <c r="I1022" i="20"/>
  <c r="O30" i="10"/>
  <c r="J733" i="20" s="1"/>
  <c r="I733" i="20"/>
  <c r="O48" i="7"/>
  <c r="J1248" i="20" s="1"/>
  <c r="I1248" i="20"/>
  <c r="O44" i="7"/>
  <c r="J1132" i="20" s="1"/>
  <c r="I1132" i="20"/>
  <c r="O54" i="7"/>
  <c r="J1422" i="20" s="1"/>
  <c r="I1422" i="20"/>
  <c r="O24" i="7"/>
  <c r="J553" i="20" s="1"/>
  <c r="I553" i="20"/>
  <c r="O51" i="7"/>
  <c r="W1306" i="20" s="1"/>
  <c r="V1306" i="20"/>
  <c r="O10" i="7"/>
  <c r="J147" i="20" s="1"/>
  <c r="O50" i="7"/>
  <c r="J1306" i="20" s="1"/>
  <c r="I1306" i="20"/>
  <c r="O40" i="7"/>
  <c r="J1016" i="20" s="1"/>
  <c r="I1016" i="20"/>
  <c r="O30" i="7"/>
  <c r="J727" i="20" s="1"/>
  <c r="I727" i="20"/>
  <c r="O22" i="7"/>
  <c r="J495" i="20" s="1"/>
  <c r="I495" i="20"/>
  <c r="O14" i="7"/>
  <c r="J263" i="20" s="1"/>
  <c r="I263" i="20"/>
  <c r="O15" i="7"/>
  <c r="W263" i="20" s="1"/>
  <c r="O38" i="7"/>
  <c r="J958" i="20" s="1"/>
  <c r="I958" i="20"/>
  <c r="O34" i="7"/>
  <c r="J843" i="20" s="1"/>
  <c r="I843" i="20"/>
  <c r="O18" i="7"/>
  <c r="J379" i="20" s="1"/>
  <c r="I379" i="20"/>
  <c r="O56" i="7"/>
  <c r="J1480" i="20" s="1"/>
  <c r="I1480" i="20"/>
  <c r="O52" i="7"/>
  <c r="J1364" i="20" s="1"/>
  <c r="I1364" i="20"/>
  <c r="O46" i="7"/>
  <c r="J1190" i="20" s="1"/>
  <c r="I1190" i="20"/>
  <c r="O28" i="7"/>
  <c r="J669" i="20" s="1"/>
  <c r="O12" i="7"/>
  <c r="J205" i="20" s="1"/>
  <c r="O25" i="7"/>
  <c r="W553" i="20" s="1"/>
  <c r="O23" i="7"/>
  <c r="W495" i="20" s="1"/>
  <c r="O29" i="7"/>
  <c r="W669" i="20" s="1"/>
  <c r="V669" i="20"/>
  <c r="N48" i="6"/>
  <c r="O48" i="6" s="1"/>
  <c r="J1244" i="20" s="1"/>
  <c r="N40" i="6"/>
  <c r="O40" i="6" s="1"/>
  <c r="J1012" i="20" s="1"/>
  <c r="N13" i="6"/>
  <c r="O13" i="6" s="1"/>
  <c r="W201" i="20" s="1"/>
  <c r="N27" i="6"/>
  <c r="V607" i="20" s="1"/>
  <c r="N41" i="6"/>
  <c r="N25" i="6"/>
  <c r="N57" i="6"/>
  <c r="N11" i="6"/>
  <c r="V143" i="20" s="1"/>
  <c r="N46" i="6"/>
  <c r="I1186" i="20" s="1"/>
  <c r="N38" i="6"/>
  <c r="N30" i="6"/>
  <c r="I723" i="20" s="1"/>
  <c r="N22" i="6"/>
  <c r="I491" i="20" s="1"/>
  <c r="N14" i="6"/>
  <c r="I259" i="20" s="1"/>
  <c r="O32" i="6"/>
  <c r="J781" i="20" s="1"/>
  <c r="I781" i="20"/>
  <c r="O39" i="6"/>
  <c r="W954" i="20" s="1"/>
  <c r="V954" i="20"/>
  <c r="O51" i="6"/>
  <c r="W1302" i="20" s="1"/>
  <c r="V1302" i="20"/>
  <c r="O37" i="6"/>
  <c r="W896" i="20" s="1"/>
  <c r="V896" i="20"/>
  <c r="O43" i="6"/>
  <c r="W1070" i="20" s="1"/>
  <c r="V1070" i="20"/>
  <c r="I1476" i="20"/>
  <c r="O28" i="6"/>
  <c r="J665" i="20" s="1"/>
  <c r="I665" i="20"/>
  <c r="O12" i="6"/>
  <c r="J201" i="20" s="1"/>
  <c r="I201" i="20"/>
  <c r="O55" i="6"/>
  <c r="W1418" i="20" s="1"/>
  <c r="V1418" i="20"/>
  <c r="O35" i="6"/>
  <c r="W839" i="20" s="1"/>
  <c r="V839" i="20"/>
  <c r="O33" i="6"/>
  <c r="W781" i="20" s="1"/>
  <c r="V781" i="20"/>
  <c r="O53" i="6"/>
  <c r="W1360" i="20" s="1"/>
  <c r="V1360" i="20"/>
  <c r="O9" i="6"/>
  <c r="W85" i="20" s="1"/>
  <c r="V85" i="20"/>
  <c r="O50" i="6"/>
  <c r="J1302" i="20" s="1"/>
  <c r="I1302" i="20"/>
  <c r="O54" i="6"/>
  <c r="J1418" i="20" s="1"/>
  <c r="I1418" i="20"/>
  <c r="O42" i="6"/>
  <c r="J1070" i="20" s="1"/>
  <c r="I1070" i="20"/>
  <c r="O18" i="6"/>
  <c r="J375" i="20" s="1"/>
  <c r="I375" i="20"/>
  <c r="O45" i="6"/>
  <c r="W1128" i="20" s="1"/>
  <c r="V1128" i="20"/>
  <c r="O21" i="6"/>
  <c r="W433" i="20" s="1"/>
  <c r="V433" i="20"/>
  <c r="O31" i="6"/>
  <c r="W723" i="20" s="1"/>
  <c r="V723" i="20"/>
  <c r="N42" i="5"/>
  <c r="N34" i="5"/>
  <c r="O34" i="5" s="1"/>
  <c r="J837" i="20" s="1"/>
  <c r="N18" i="5"/>
  <c r="N53" i="5"/>
  <c r="O53" i="5" s="1"/>
  <c r="W1358" i="20" s="1"/>
  <c r="N43" i="5"/>
  <c r="N51" i="5"/>
  <c r="O51" i="5" s="1"/>
  <c r="W1300" i="20" s="1"/>
  <c r="N55" i="5"/>
  <c r="O55" i="5" s="1"/>
  <c r="W1416" i="20" s="1"/>
  <c r="N47" i="5"/>
  <c r="O47" i="5" s="1"/>
  <c r="W1184" i="20" s="1"/>
  <c r="O19" i="2"/>
  <c r="W371" i="20" s="1"/>
  <c r="V371" i="20"/>
  <c r="O17" i="2"/>
  <c r="W313" i="20" s="1"/>
  <c r="V313" i="20"/>
  <c r="O16" i="2"/>
  <c r="J313" i="20" s="1"/>
  <c r="I313" i="20"/>
  <c r="O50" i="5"/>
  <c r="J1300" i="20" s="1"/>
  <c r="I1300" i="20"/>
  <c r="O37" i="5"/>
  <c r="W894" i="20" s="1"/>
  <c r="V894" i="20"/>
  <c r="O40" i="5"/>
  <c r="J1010" i="20" s="1"/>
  <c r="I1010" i="20"/>
  <c r="O32" i="5"/>
  <c r="J779" i="20" s="1"/>
  <c r="I779" i="20"/>
  <c r="O35" i="5"/>
  <c r="W837" i="20" s="1"/>
  <c r="V837" i="20"/>
  <c r="O29" i="5"/>
  <c r="W663" i="20" s="1"/>
  <c r="V663" i="20"/>
  <c r="O46" i="5"/>
  <c r="J1184" i="20" s="1"/>
  <c r="I1184" i="20"/>
  <c r="O38" i="5"/>
  <c r="J952" i="20" s="1"/>
  <c r="O30" i="5"/>
  <c r="J721" i="20" s="1"/>
  <c r="I721" i="20"/>
  <c r="O22" i="5"/>
  <c r="J489" i="20" s="1"/>
  <c r="I489" i="20"/>
  <c r="O25" i="5"/>
  <c r="W547" i="20" s="1"/>
  <c r="V547" i="20"/>
  <c r="O52" i="5"/>
  <c r="J1358" i="20" s="1"/>
  <c r="I1358" i="20"/>
  <c r="O44" i="5"/>
  <c r="J1126" i="20" s="1"/>
  <c r="O39" i="5"/>
  <c r="W952" i="20" s="1"/>
  <c r="V952" i="20"/>
  <c r="O31" i="5"/>
  <c r="W721" i="20" s="1"/>
  <c r="V721" i="20"/>
  <c r="G22" i="20"/>
  <c r="O13" i="2"/>
  <c r="W197" i="20" s="1"/>
  <c r="V197" i="20"/>
  <c r="O10" i="2"/>
  <c r="J139" i="20" s="1"/>
  <c r="I139" i="20"/>
  <c r="O9" i="2"/>
  <c r="W81" i="20" s="1"/>
  <c r="V81" i="20"/>
  <c r="O12" i="2"/>
  <c r="J197" i="20" s="1"/>
  <c r="I197" i="20"/>
  <c r="N61" i="5"/>
  <c r="N62" i="5"/>
  <c r="N61" i="6"/>
  <c r="N62" i="6"/>
  <c r="N7" i="7"/>
  <c r="O7" i="7" s="1"/>
  <c r="W28" i="20" s="1"/>
  <c r="O61" i="10"/>
  <c r="O62" i="10"/>
  <c r="O62" i="8"/>
  <c r="N61" i="8"/>
  <c r="N62" i="9"/>
  <c r="N62" i="11"/>
  <c r="N61" i="11"/>
  <c r="N61" i="12"/>
  <c r="O61" i="12" s="1"/>
  <c r="N62" i="12"/>
  <c r="O62" i="13"/>
  <c r="O61" i="13"/>
  <c r="O62" i="7"/>
  <c r="N61" i="7"/>
  <c r="O7" i="13"/>
  <c r="W36" i="20" s="1"/>
  <c r="V36" i="20"/>
  <c r="O61" i="9"/>
  <c r="D23" i="16"/>
  <c r="N6" i="9"/>
  <c r="D27" i="16"/>
  <c r="D65" i="16"/>
  <c r="D87" i="16"/>
  <c r="N87" i="10"/>
  <c r="O87" i="10" s="1"/>
  <c r="D79" i="16"/>
  <c r="N7" i="6"/>
  <c r="T24" i="20"/>
  <c r="N6" i="6"/>
  <c r="I24" i="20" s="1"/>
  <c r="G24" i="20"/>
  <c r="D28" i="16"/>
  <c r="D19" i="16"/>
  <c r="N19" i="5"/>
  <c r="O60" i="2"/>
  <c r="D29" i="16"/>
  <c r="D51" i="16"/>
  <c r="D35" i="16"/>
  <c r="O21" i="2"/>
  <c r="W429" i="20" s="1"/>
  <c r="O69" i="2"/>
  <c r="O26" i="2"/>
  <c r="J603" i="20" s="1"/>
  <c r="O82" i="2"/>
  <c r="O47" i="2"/>
  <c r="W1182" i="20" s="1"/>
  <c r="O99" i="2"/>
  <c r="O25" i="2"/>
  <c r="W545" i="20" s="1"/>
  <c r="O41" i="2"/>
  <c r="W1008" i="20" s="1"/>
  <c r="O57" i="2"/>
  <c r="W1472" i="20" s="1"/>
  <c r="O73" i="2"/>
  <c r="O89" i="2"/>
  <c r="O105" i="2"/>
  <c r="O30" i="2"/>
  <c r="J719" i="20" s="1"/>
  <c r="O46" i="2"/>
  <c r="J1182" i="20" s="1"/>
  <c r="O66" i="2"/>
  <c r="O86" i="2"/>
  <c r="O102" i="2"/>
  <c r="O35" i="2"/>
  <c r="W835" i="20" s="1"/>
  <c r="O51" i="2"/>
  <c r="W1298" i="20" s="1"/>
  <c r="O67" i="2"/>
  <c r="O87" i="2"/>
  <c r="O103" i="2"/>
  <c r="O71" i="2"/>
  <c r="O37" i="2"/>
  <c r="W892" i="20" s="1"/>
  <c r="O85" i="2"/>
  <c r="O42" i="2"/>
  <c r="J1066" i="20" s="1"/>
  <c r="O98" i="2"/>
  <c r="O63" i="2"/>
  <c r="D6" i="16"/>
  <c r="G20" i="20"/>
  <c r="O29" i="2"/>
  <c r="W661" i="20" s="1"/>
  <c r="O45" i="2"/>
  <c r="W1124" i="20" s="1"/>
  <c r="O61" i="2"/>
  <c r="O77" i="2"/>
  <c r="O93" i="2"/>
  <c r="O34" i="2"/>
  <c r="J835" i="20" s="1"/>
  <c r="O50" i="2"/>
  <c r="J1298" i="20" s="1"/>
  <c r="O70" i="2"/>
  <c r="O90" i="2"/>
  <c r="O23" i="2"/>
  <c r="W487" i="20" s="1"/>
  <c r="O39" i="2"/>
  <c r="W950" i="20" s="1"/>
  <c r="O55" i="2"/>
  <c r="W1414" i="20" s="1"/>
  <c r="O75" i="2"/>
  <c r="O91" i="2"/>
  <c r="O58" i="2"/>
  <c r="N7" i="2"/>
  <c r="T20" i="20"/>
  <c r="O53" i="2"/>
  <c r="W1356" i="20" s="1"/>
  <c r="O101" i="2"/>
  <c r="O62" i="2"/>
  <c r="O31" i="2"/>
  <c r="W719" i="20" s="1"/>
  <c r="O83" i="2"/>
  <c r="D63" i="16"/>
  <c r="O33" i="2"/>
  <c r="W777" i="20" s="1"/>
  <c r="O49" i="2"/>
  <c r="W1240" i="20" s="1"/>
  <c r="O65" i="2"/>
  <c r="O81" i="2"/>
  <c r="O97" i="2"/>
  <c r="O22" i="2"/>
  <c r="J487" i="20" s="1"/>
  <c r="O38" i="2"/>
  <c r="J950" i="20" s="1"/>
  <c r="O54" i="2"/>
  <c r="J1414" i="20" s="1"/>
  <c r="O74" i="2"/>
  <c r="O94" i="2"/>
  <c r="O27" i="2"/>
  <c r="W603" i="20" s="1"/>
  <c r="O43" i="2"/>
  <c r="W1066" i="20" s="1"/>
  <c r="O59" i="2"/>
  <c r="O79" i="2"/>
  <c r="O95" i="2"/>
  <c r="M7" i="11"/>
  <c r="U38" i="20" s="1"/>
  <c r="N7" i="11"/>
  <c r="M10" i="11"/>
  <c r="H157" i="20" s="1"/>
  <c r="N10" i="11"/>
  <c r="N13" i="11"/>
  <c r="M13" i="11"/>
  <c r="U215" i="20" s="1"/>
  <c r="M8" i="11"/>
  <c r="H99" i="20" s="1"/>
  <c r="N8" i="11"/>
  <c r="M15" i="11"/>
  <c r="U273" i="20" s="1"/>
  <c r="N15" i="11"/>
  <c r="M18" i="11"/>
  <c r="H389" i="20" s="1"/>
  <c r="M22" i="11"/>
  <c r="H505" i="20" s="1"/>
  <c r="M26" i="11"/>
  <c r="H621" i="20" s="1"/>
  <c r="M30" i="11"/>
  <c r="H737" i="20" s="1"/>
  <c r="M34" i="11"/>
  <c r="H852" i="20" s="1"/>
  <c r="M38" i="11"/>
  <c r="H968" i="20" s="1"/>
  <c r="M42" i="11"/>
  <c r="H1084" i="20" s="1"/>
  <c r="M46" i="11"/>
  <c r="H1200" i="20" s="1"/>
  <c r="M50" i="11"/>
  <c r="H1316" i="20" s="1"/>
  <c r="M54" i="11"/>
  <c r="H1432" i="20" s="1"/>
  <c r="M58" i="11"/>
  <c r="M62" i="11"/>
  <c r="M66" i="11"/>
  <c r="M70" i="11"/>
  <c r="M74" i="11"/>
  <c r="M78" i="11"/>
  <c r="M82" i="11"/>
  <c r="M86" i="11"/>
  <c r="M90" i="11"/>
  <c r="M94" i="11"/>
  <c r="M98" i="11"/>
  <c r="M102" i="11"/>
  <c r="M6" i="11"/>
  <c r="H38" i="20" s="1"/>
  <c r="N6" i="11"/>
  <c r="M25" i="11"/>
  <c r="U563" i="20" s="1"/>
  <c r="M65" i="11"/>
  <c r="M77" i="11"/>
  <c r="M89" i="11"/>
  <c r="M101" i="11"/>
  <c r="M19" i="11"/>
  <c r="U389" i="20" s="1"/>
  <c r="M23" i="11"/>
  <c r="U505" i="20" s="1"/>
  <c r="M27" i="11"/>
  <c r="U621" i="20" s="1"/>
  <c r="M31" i="11"/>
  <c r="U737" i="20" s="1"/>
  <c r="M35" i="11"/>
  <c r="U852" i="20" s="1"/>
  <c r="M39" i="11"/>
  <c r="U968" i="20" s="1"/>
  <c r="M43" i="11"/>
  <c r="U1084" i="20" s="1"/>
  <c r="M47" i="11"/>
  <c r="U1200" i="20" s="1"/>
  <c r="M51" i="11"/>
  <c r="U1316" i="20" s="1"/>
  <c r="M55" i="11"/>
  <c r="U1432" i="20" s="1"/>
  <c r="M59" i="11"/>
  <c r="M63" i="11"/>
  <c r="M67" i="11"/>
  <c r="M71" i="11"/>
  <c r="M75" i="11"/>
  <c r="M79" i="11"/>
  <c r="M83" i="11"/>
  <c r="M87" i="11"/>
  <c r="M91" i="11"/>
  <c r="M95" i="11"/>
  <c r="M99" i="11"/>
  <c r="M103" i="11"/>
  <c r="M21" i="11"/>
  <c r="U447" i="20" s="1"/>
  <c r="M57" i="11"/>
  <c r="U1490" i="20" s="1"/>
  <c r="M73" i="11"/>
  <c r="M85" i="11"/>
  <c r="M97" i="11"/>
  <c r="M16" i="11"/>
  <c r="H331" i="20" s="1"/>
  <c r="M20" i="11"/>
  <c r="H447" i="20" s="1"/>
  <c r="M24" i="11"/>
  <c r="H563" i="20" s="1"/>
  <c r="M28" i="11"/>
  <c r="H679" i="20" s="1"/>
  <c r="M32" i="11"/>
  <c r="H795" i="20" s="1"/>
  <c r="M36" i="11"/>
  <c r="H910" i="20" s="1"/>
  <c r="M40" i="11"/>
  <c r="H1026" i="20" s="1"/>
  <c r="M44" i="11"/>
  <c r="H1142" i="20" s="1"/>
  <c r="M48" i="11"/>
  <c r="H1258" i="20" s="1"/>
  <c r="M52" i="11"/>
  <c r="H1374" i="20" s="1"/>
  <c r="M56" i="11"/>
  <c r="H1490" i="20" s="1"/>
  <c r="M60" i="11"/>
  <c r="M64" i="11"/>
  <c r="M68" i="11"/>
  <c r="M72" i="11"/>
  <c r="M76" i="11"/>
  <c r="M80" i="11"/>
  <c r="M84" i="11"/>
  <c r="M88" i="11"/>
  <c r="M92" i="11"/>
  <c r="M96" i="11"/>
  <c r="M100" i="11"/>
  <c r="M104" i="11"/>
  <c r="M17" i="11"/>
  <c r="U331" i="20" s="1"/>
  <c r="M29" i="11"/>
  <c r="U679" i="20" s="1"/>
  <c r="M33" i="11"/>
  <c r="U795" i="20" s="1"/>
  <c r="M37" i="11"/>
  <c r="U910" i="20" s="1"/>
  <c r="M41" i="11"/>
  <c r="U1026" i="20" s="1"/>
  <c r="M45" i="11"/>
  <c r="U1142" i="20" s="1"/>
  <c r="M49" i="11"/>
  <c r="U1258" i="20" s="1"/>
  <c r="M53" i="11"/>
  <c r="U1374" i="20" s="1"/>
  <c r="M61" i="11"/>
  <c r="M69" i="11"/>
  <c r="M81" i="11"/>
  <c r="M93" i="11"/>
  <c r="M105" i="11"/>
  <c r="M11" i="11"/>
  <c r="U157" i="20" s="1"/>
  <c r="N11" i="11"/>
  <c r="M14" i="11"/>
  <c r="H273" i="20" s="1"/>
  <c r="N14" i="11"/>
  <c r="N9" i="11"/>
  <c r="M9" i="11"/>
  <c r="U99" i="20" s="1"/>
  <c r="M12" i="11"/>
  <c r="H215" i="20" s="1"/>
  <c r="N12" i="11"/>
  <c r="N13" i="8"/>
  <c r="M13" i="8"/>
  <c r="U207" i="20" s="1"/>
  <c r="N10" i="8"/>
  <c r="M10" i="8"/>
  <c r="H149" i="20" s="1"/>
  <c r="N9" i="8"/>
  <c r="M9" i="8"/>
  <c r="U91" i="20" s="1"/>
  <c r="N15" i="8"/>
  <c r="M15" i="8"/>
  <c r="U265" i="20" s="1"/>
  <c r="N7" i="8"/>
  <c r="M7" i="8"/>
  <c r="U30" i="20" s="1"/>
  <c r="N8" i="8"/>
  <c r="M8" i="8"/>
  <c r="H91" i="20" s="1"/>
  <c r="M18" i="8"/>
  <c r="H381" i="20" s="1"/>
  <c r="M22" i="8"/>
  <c r="H497" i="20" s="1"/>
  <c r="M26" i="8"/>
  <c r="H613" i="20" s="1"/>
  <c r="M30" i="8"/>
  <c r="H729" i="20" s="1"/>
  <c r="M34" i="8"/>
  <c r="H845" i="20" s="1"/>
  <c r="M38" i="8"/>
  <c r="H960" i="20" s="1"/>
  <c r="M42" i="8"/>
  <c r="H1076" i="20" s="1"/>
  <c r="M46" i="8"/>
  <c r="H1192" i="20" s="1"/>
  <c r="M50" i="8"/>
  <c r="H1308" i="20" s="1"/>
  <c r="M54" i="8"/>
  <c r="H1424" i="20" s="1"/>
  <c r="M58" i="8"/>
  <c r="M62" i="8"/>
  <c r="M66" i="8"/>
  <c r="M70" i="8"/>
  <c r="M74" i="8"/>
  <c r="M78" i="8"/>
  <c r="M82" i="8"/>
  <c r="M86" i="8"/>
  <c r="M90" i="8"/>
  <c r="M94" i="8"/>
  <c r="M98" i="8"/>
  <c r="M102" i="8"/>
  <c r="M21" i="8"/>
  <c r="U439" i="20" s="1"/>
  <c r="M33" i="8"/>
  <c r="U787" i="20" s="1"/>
  <c r="M45" i="8"/>
  <c r="U1134" i="20" s="1"/>
  <c r="M53" i="8"/>
  <c r="U1366" i="20" s="1"/>
  <c r="M65" i="8"/>
  <c r="M73" i="8"/>
  <c r="M85" i="8"/>
  <c r="M93" i="8"/>
  <c r="M101" i="8"/>
  <c r="M19" i="8"/>
  <c r="U381" i="20" s="1"/>
  <c r="M23" i="8"/>
  <c r="U497" i="20" s="1"/>
  <c r="M27" i="8"/>
  <c r="U613" i="20" s="1"/>
  <c r="M31" i="8"/>
  <c r="U729" i="20" s="1"/>
  <c r="M35" i="8"/>
  <c r="U845" i="20" s="1"/>
  <c r="M39" i="8"/>
  <c r="U960" i="20" s="1"/>
  <c r="M43" i="8"/>
  <c r="U1076" i="20" s="1"/>
  <c r="M47" i="8"/>
  <c r="U1192" i="20" s="1"/>
  <c r="M51" i="8"/>
  <c r="U1308" i="20" s="1"/>
  <c r="M55" i="8"/>
  <c r="U1424" i="20" s="1"/>
  <c r="M59" i="8"/>
  <c r="M63" i="8"/>
  <c r="M67" i="8"/>
  <c r="M71" i="8"/>
  <c r="M75" i="8"/>
  <c r="M79" i="8"/>
  <c r="M83" i="8"/>
  <c r="M87" i="8"/>
  <c r="M91" i="8"/>
  <c r="M95" i="8"/>
  <c r="M99" i="8"/>
  <c r="M103" i="8"/>
  <c r="M25" i="8"/>
  <c r="U555" i="20" s="1"/>
  <c r="M41" i="8"/>
  <c r="U1018" i="20" s="1"/>
  <c r="M57" i="8"/>
  <c r="U1482" i="20" s="1"/>
  <c r="M77" i="8"/>
  <c r="M89" i="8"/>
  <c r="M16" i="8"/>
  <c r="H323" i="20" s="1"/>
  <c r="M20" i="8"/>
  <c r="H439" i="20" s="1"/>
  <c r="M24" i="8"/>
  <c r="H555" i="20" s="1"/>
  <c r="M28" i="8"/>
  <c r="H671" i="20" s="1"/>
  <c r="M32" i="8"/>
  <c r="H787" i="20" s="1"/>
  <c r="M36" i="8"/>
  <c r="H902" i="20" s="1"/>
  <c r="M40" i="8"/>
  <c r="H1018" i="20" s="1"/>
  <c r="M44" i="8"/>
  <c r="H1134" i="20" s="1"/>
  <c r="M48" i="8"/>
  <c r="H1250" i="20" s="1"/>
  <c r="M52" i="8"/>
  <c r="H1366" i="20" s="1"/>
  <c r="M56" i="8"/>
  <c r="H1482" i="20" s="1"/>
  <c r="M60" i="8"/>
  <c r="M64" i="8"/>
  <c r="M68" i="8"/>
  <c r="M72" i="8"/>
  <c r="M76" i="8"/>
  <c r="M80" i="8"/>
  <c r="M84" i="8"/>
  <c r="M88" i="8"/>
  <c r="M92" i="8"/>
  <c r="M96" i="8"/>
  <c r="M100" i="8"/>
  <c r="M104" i="8"/>
  <c r="M17" i="8"/>
  <c r="U323" i="20" s="1"/>
  <c r="M29" i="8"/>
  <c r="U671" i="20" s="1"/>
  <c r="M37" i="8"/>
  <c r="U902" i="20" s="1"/>
  <c r="M49" i="8"/>
  <c r="U1250" i="20" s="1"/>
  <c r="M61" i="8"/>
  <c r="M69" i="8"/>
  <c r="M81" i="8"/>
  <c r="M97" i="8"/>
  <c r="M105" i="8"/>
  <c r="N11" i="8"/>
  <c r="M11" i="8"/>
  <c r="U149" i="20" s="1"/>
  <c r="N14" i="8"/>
  <c r="M14" i="8"/>
  <c r="H265" i="20" s="1"/>
  <c r="N12" i="8"/>
  <c r="M12" i="8"/>
  <c r="H207" i="20" s="1"/>
  <c r="M14" i="10"/>
  <c r="H269" i="20" s="1"/>
  <c r="N14" i="10"/>
  <c r="N13" i="10"/>
  <c r="M13" i="10"/>
  <c r="U211" i="20" s="1"/>
  <c r="N7" i="10"/>
  <c r="M7" i="10"/>
  <c r="U34" i="20" s="1"/>
  <c r="N12" i="10"/>
  <c r="M12" i="10"/>
  <c r="H211" i="20" s="1"/>
  <c r="N11" i="10"/>
  <c r="M11" i="10"/>
  <c r="U153" i="20" s="1"/>
  <c r="N9" i="10"/>
  <c r="M9" i="10"/>
  <c r="U95" i="20" s="1"/>
  <c r="N10" i="10"/>
  <c r="M10" i="10"/>
  <c r="H153" i="20" s="1"/>
  <c r="M19" i="10"/>
  <c r="U385" i="20" s="1"/>
  <c r="M23" i="10"/>
  <c r="U501" i="20" s="1"/>
  <c r="M27" i="10"/>
  <c r="U617" i="20" s="1"/>
  <c r="M31" i="10"/>
  <c r="U733" i="20" s="1"/>
  <c r="M35" i="10"/>
  <c r="U849" i="20" s="1"/>
  <c r="M39" i="10"/>
  <c r="U964" i="20" s="1"/>
  <c r="M43" i="10"/>
  <c r="U1080" i="20" s="1"/>
  <c r="M47" i="10"/>
  <c r="U1196" i="20" s="1"/>
  <c r="M51" i="10"/>
  <c r="U1312" i="20" s="1"/>
  <c r="M55" i="10"/>
  <c r="U1428" i="20" s="1"/>
  <c r="M59" i="10"/>
  <c r="M63" i="10"/>
  <c r="M67" i="10"/>
  <c r="M71" i="10"/>
  <c r="M75" i="10"/>
  <c r="M79" i="10"/>
  <c r="M83" i="10"/>
  <c r="M87" i="10"/>
  <c r="M91" i="10"/>
  <c r="M95" i="10"/>
  <c r="M99" i="10"/>
  <c r="M103" i="10"/>
  <c r="M22" i="10"/>
  <c r="H501" i="20" s="1"/>
  <c r="M34" i="10"/>
  <c r="H849" i="20" s="1"/>
  <c r="M42" i="10"/>
  <c r="H1080" i="20" s="1"/>
  <c r="M50" i="10"/>
  <c r="H1312" i="20" s="1"/>
  <c r="M58" i="10"/>
  <c r="M74" i="10"/>
  <c r="M82" i="10"/>
  <c r="M94" i="10"/>
  <c r="M16" i="10"/>
  <c r="H327" i="20" s="1"/>
  <c r="M20" i="10"/>
  <c r="H443" i="20" s="1"/>
  <c r="M24" i="10"/>
  <c r="H559" i="20" s="1"/>
  <c r="M28" i="10"/>
  <c r="H675" i="20" s="1"/>
  <c r="M32" i="10"/>
  <c r="H791" i="20" s="1"/>
  <c r="M36" i="10"/>
  <c r="H906" i="20" s="1"/>
  <c r="M40" i="10"/>
  <c r="H1022" i="20" s="1"/>
  <c r="M44" i="10"/>
  <c r="H1138" i="20" s="1"/>
  <c r="M48" i="10"/>
  <c r="H1254" i="20" s="1"/>
  <c r="M52" i="10"/>
  <c r="H1370" i="20" s="1"/>
  <c r="M56" i="10"/>
  <c r="H1486" i="20" s="1"/>
  <c r="M60" i="10"/>
  <c r="M64" i="10"/>
  <c r="M68" i="10"/>
  <c r="M72" i="10"/>
  <c r="M76" i="10"/>
  <c r="M80" i="10"/>
  <c r="M84" i="10"/>
  <c r="M88" i="10"/>
  <c r="M92" i="10"/>
  <c r="M96" i="10"/>
  <c r="M100" i="10"/>
  <c r="M104" i="10"/>
  <c r="N6" i="10"/>
  <c r="M18" i="10"/>
  <c r="H385" i="20" s="1"/>
  <c r="M30" i="10"/>
  <c r="H733" i="20" s="1"/>
  <c r="M38" i="10"/>
  <c r="H964" i="20" s="1"/>
  <c r="M46" i="10"/>
  <c r="H1196" i="20" s="1"/>
  <c r="M62" i="10"/>
  <c r="M70" i="10"/>
  <c r="M86" i="10"/>
  <c r="M98" i="10"/>
  <c r="M17" i="10"/>
  <c r="U327" i="20" s="1"/>
  <c r="M21" i="10"/>
  <c r="U443" i="20" s="1"/>
  <c r="M25" i="10"/>
  <c r="U559" i="20" s="1"/>
  <c r="M29" i="10"/>
  <c r="U675" i="20" s="1"/>
  <c r="M33" i="10"/>
  <c r="U791" i="20" s="1"/>
  <c r="M37" i="10"/>
  <c r="U906" i="20" s="1"/>
  <c r="M41" i="10"/>
  <c r="U1022" i="20" s="1"/>
  <c r="M45" i="10"/>
  <c r="U1138" i="20" s="1"/>
  <c r="M49" i="10"/>
  <c r="U1254" i="20" s="1"/>
  <c r="M53" i="10"/>
  <c r="U1370" i="20" s="1"/>
  <c r="M57" i="10"/>
  <c r="U1486" i="20" s="1"/>
  <c r="M61" i="10"/>
  <c r="M65" i="10"/>
  <c r="M69" i="10"/>
  <c r="M73" i="10"/>
  <c r="M77" i="10"/>
  <c r="M81" i="10"/>
  <c r="M85" i="10"/>
  <c r="M89" i="10"/>
  <c r="M93" i="10"/>
  <c r="M97" i="10"/>
  <c r="M101" i="10"/>
  <c r="M105" i="10"/>
  <c r="M26" i="10"/>
  <c r="H617" i="20" s="1"/>
  <c r="M54" i="10"/>
  <c r="H1428" i="20" s="1"/>
  <c r="M66" i="10"/>
  <c r="M78" i="10"/>
  <c r="M90" i="10"/>
  <c r="M102" i="10"/>
  <c r="N15" i="10"/>
  <c r="M15" i="10"/>
  <c r="U269" i="20" s="1"/>
  <c r="N8" i="10"/>
  <c r="M8" i="10"/>
  <c r="H95" i="20" s="1"/>
  <c r="N12" i="5"/>
  <c r="M12" i="5"/>
  <c r="H199" i="20" s="1"/>
  <c r="N9" i="5"/>
  <c r="M9" i="5"/>
  <c r="U83" i="20" s="1"/>
  <c r="M17" i="5"/>
  <c r="U315" i="20" s="1"/>
  <c r="M21" i="5"/>
  <c r="U431" i="20" s="1"/>
  <c r="M25" i="5"/>
  <c r="U547" i="20" s="1"/>
  <c r="M29" i="5"/>
  <c r="U663" i="20" s="1"/>
  <c r="M33" i="5"/>
  <c r="U779" i="20" s="1"/>
  <c r="M37" i="5"/>
  <c r="U894" i="20" s="1"/>
  <c r="M41" i="5"/>
  <c r="U1010" i="20" s="1"/>
  <c r="M45" i="5"/>
  <c r="U1126" i="20" s="1"/>
  <c r="M49" i="5"/>
  <c r="U1242" i="20" s="1"/>
  <c r="M53" i="5"/>
  <c r="U1358" i="20" s="1"/>
  <c r="M57" i="5"/>
  <c r="U1474" i="20" s="1"/>
  <c r="M61" i="5"/>
  <c r="M65" i="5"/>
  <c r="M69" i="5"/>
  <c r="M73" i="5"/>
  <c r="M77" i="5"/>
  <c r="M81" i="5"/>
  <c r="M85" i="5"/>
  <c r="M89" i="5"/>
  <c r="M93" i="5"/>
  <c r="M97" i="5"/>
  <c r="M101" i="5"/>
  <c r="M105" i="5"/>
  <c r="M24" i="5"/>
  <c r="H547" i="20" s="1"/>
  <c r="M32" i="5"/>
  <c r="H779" i="20" s="1"/>
  <c r="M40" i="5"/>
  <c r="H1010" i="20" s="1"/>
  <c r="M48" i="5"/>
  <c r="H1242" i="20" s="1"/>
  <c r="M56" i="5"/>
  <c r="H1474" i="20" s="1"/>
  <c r="M64" i="5"/>
  <c r="M72" i="5"/>
  <c r="M84" i="5"/>
  <c r="M92" i="5"/>
  <c r="M100" i="5"/>
  <c r="M18" i="5"/>
  <c r="H373" i="20" s="1"/>
  <c r="M22" i="5"/>
  <c r="H489" i="20" s="1"/>
  <c r="M26" i="5"/>
  <c r="H605" i="20" s="1"/>
  <c r="M30" i="5"/>
  <c r="H721" i="20" s="1"/>
  <c r="M34" i="5"/>
  <c r="H837" i="20" s="1"/>
  <c r="M38" i="5"/>
  <c r="H952" i="20" s="1"/>
  <c r="M42" i="5"/>
  <c r="H1068" i="20" s="1"/>
  <c r="M46" i="5"/>
  <c r="H1184" i="20" s="1"/>
  <c r="M50" i="5"/>
  <c r="H1300" i="20" s="1"/>
  <c r="M54" i="5"/>
  <c r="H1416" i="20" s="1"/>
  <c r="M58" i="5"/>
  <c r="M62" i="5"/>
  <c r="M66" i="5"/>
  <c r="M70" i="5"/>
  <c r="M74" i="5"/>
  <c r="M78" i="5"/>
  <c r="M82" i="5"/>
  <c r="M86" i="5"/>
  <c r="M90" i="5"/>
  <c r="M94" i="5"/>
  <c r="M98" i="5"/>
  <c r="M102" i="5"/>
  <c r="M6" i="5"/>
  <c r="M16" i="5"/>
  <c r="H315" i="20" s="1"/>
  <c r="M80" i="5"/>
  <c r="M104" i="5"/>
  <c r="M19" i="5"/>
  <c r="U373" i="20" s="1"/>
  <c r="M23" i="5"/>
  <c r="U489" i="20" s="1"/>
  <c r="M27" i="5"/>
  <c r="U605" i="20" s="1"/>
  <c r="M31" i="5"/>
  <c r="U721" i="20" s="1"/>
  <c r="M35" i="5"/>
  <c r="U837" i="20" s="1"/>
  <c r="M39" i="5"/>
  <c r="U952" i="20" s="1"/>
  <c r="M43" i="5"/>
  <c r="U1068" i="20" s="1"/>
  <c r="M47" i="5"/>
  <c r="U1184" i="20" s="1"/>
  <c r="M51" i="5"/>
  <c r="U1300" i="20" s="1"/>
  <c r="M55" i="5"/>
  <c r="U1416" i="20" s="1"/>
  <c r="M59" i="5"/>
  <c r="M63" i="5"/>
  <c r="M67" i="5"/>
  <c r="M71" i="5"/>
  <c r="M75" i="5"/>
  <c r="M79" i="5"/>
  <c r="M83" i="5"/>
  <c r="M87" i="5"/>
  <c r="M91" i="5"/>
  <c r="M95" i="5"/>
  <c r="M99" i="5"/>
  <c r="M103" i="5"/>
  <c r="M20" i="5"/>
  <c r="H431" i="20" s="1"/>
  <c r="M28" i="5"/>
  <c r="H663" i="20" s="1"/>
  <c r="M36" i="5"/>
  <c r="H894" i="20" s="1"/>
  <c r="M44" i="5"/>
  <c r="H1126" i="20" s="1"/>
  <c r="M52" i="5"/>
  <c r="H1358" i="20" s="1"/>
  <c r="M60" i="5"/>
  <c r="M68" i="5"/>
  <c r="M76" i="5"/>
  <c r="M88" i="5"/>
  <c r="M96" i="5"/>
  <c r="N10" i="5"/>
  <c r="M10" i="5"/>
  <c r="H141" i="20" s="1"/>
  <c r="N15" i="5"/>
  <c r="M15" i="5"/>
  <c r="U257" i="20" s="1"/>
  <c r="N7" i="5"/>
  <c r="M7" i="5"/>
  <c r="U22" i="20" s="1"/>
  <c r="N8" i="5"/>
  <c r="I83" i="20" s="1"/>
  <c r="M8" i="5"/>
  <c r="H83" i="20" s="1"/>
  <c r="N13" i="5"/>
  <c r="M13" i="5"/>
  <c r="U199" i="20" s="1"/>
  <c r="N14" i="5"/>
  <c r="M14" i="5"/>
  <c r="H257" i="20" s="1"/>
  <c r="N11" i="5"/>
  <c r="M11" i="5"/>
  <c r="U141" i="20" s="1"/>
  <c r="O78" i="2"/>
  <c r="D17" i="16"/>
  <c r="O18" i="2"/>
  <c r="J371" i="20" s="1"/>
  <c r="D16" i="16"/>
  <c r="M7" i="13"/>
  <c r="U36" i="20" s="1"/>
  <c r="M11" i="13"/>
  <c r="U155" i="20" s="1"/>
  <c r="M15" i="13"/>
  <c r="U271" i="20" s="1"/>
  <c r="M19" i="13"/>
  <c r="U387" i="20" s="1"/>
  <c r="M23" i="13"/>
  <c r="U503" i="20" s="1"/>
  <c r="M27" i="13"/>
  <c r="U619" i="20" s="1"/>
  <c r="M31" i="13"/>
  <c r="U735" i="20" s="1"/>
  <c r="M35" i="13"/>
  <c r="U851" i="20" s="1"/>
  <c r="M39" i="13"/>
  <c r="U966" i="20" s="1"/>
  <c r="M43" i="13"/>
  <c r="U1082" i="20" s="1"/>
  <c r="M47" i="13"/>
  <c r="U1198" i="20" s="1"/>
  <c r="M51" i="13"/>
  <c r="U1314" i="20" s="1"/>
  <c r="M55" i="13"/>
  <c r="U1430" i="20" s="1"/>
  <c r="M59" i="13"/>
  <c r="M63" i="13"/>
  <c r="M67" i="13"/>
  <c r="M71" i="13"/>
  <c r="M75" i="13"/>
  <c r="M79" i="13"/>
  <c r="M83" i="13"/>
  <c r="M87" i="13"/>
  <c r="M91" i="13"/>
  <c r="M95" i="13"/>
  <c r="M99" i="13"/>
  <c r="M103" i="13"/>
  <c r="M8" i="13"/>
  <c r="H97" i="20" s="1"/>
  <c r="M12" i="13"/>
  <c r="H213" i="20" s="1"/>
  <c r="M16" i="13"/>
  <c r="H329" i="20" s="1"/>
  <c r="M20" i="13"/>
  <c r="H445" i="20" s="1"/>
  <c r="M24" i="13"/>
  <c r="H561" i="20" s="1"/>
  <c r="M28" i="13"/>
  <c r="H677" i="20" s="1"/>
  <c r="M32" i="13"/>
  <c r="H793" i="20" s="1"/>
  <c r="M36" i="13"/>
  <c r="H908" i="20" s="1"/>
  <c r="M40" i="13"/>
  <c r="H1024" i="20" s="1"/>
  <c r="M44" i="13"/>
  <c r="H1140" i="20" s="1"/>
  <c r="M48" i="13"/>
  <c r="H1256" i="20" s="1"/>
  <c r="M52" i="13"/>
  <c r="H1372" i="20" s="1"/>
  <c r="M56" i="13"/>
  <c r="H1488" i="20" s="1"/>
  <c r="M60" i="13"/>
  <c r="M64" i="13"/>
  <c r="M68" i="13"/>
  <c r="M72" i="13"/>
  <c r="M76" i="13"/>
  <c r="M80" i="13"/>
  <c r="M84" i="13"/>
  <c r="M88" i="13"/>
  <c r="M92" i="13"/>
  <c r="M96" i="13"/>
  <c r="M100" i="13"/>
  <c r="M104" i="13"/>
  <c r="M9" i="13"/>
  <c r="U97" i="20" s="1"/>
  <c r="M13" i="13"/>
  <c r="U213" i="20" s="1"/>
  <c r="M17" i="13"/>
  <c r="U329" i="20" s="1"/>
  <c r="M21" i="13"/>
  <c r="U445" i="20" s="1"/>
  <c r="M25" i="13"/>
  <c r="U561" i="20" s="1"/>
  <c r="M29" i="13"/>
  <c r="U677" i="20" s="1"/>
  <c r="M33" i="13"/>
  <c r="U793" i="20" s="1"/>
  <c r="M37" i="13"/>
  <c r="U908" i="20" s="1"/>
  <c r="M41" i="13"/>
  <c r="U1024" i="20" s="1"/>
  <c r="M45" i="13"/>
  <c r="U1140" i="20" s="1"/>
  <c r="M49" i="13"/>
  <c r="U1256" i="20" s="1"/>
  <c r="M53" i="13"/>
  <c r="U1372" i="20" s="1"/>
  <c r="M57" i="13"/>
  <c r="U1488" i="20" s="1"/>
  <c r="M61" i="13"/>
  <c r="M65" i="13"/>
  <c r="M69" i="13"/>
  <c r="M73" i="13"/>
  <c r="M77" i="13"/>
  <c r="M81" i="13"/>
  <c r="M85" i="13"/>
  <c r="M89" i="13"/>
  <c r="M93" i="13"/>
  <c r="M97" i="13"/>
  <c r="M101" i="13"/>
  <c r="M105" i="13"/>
  <c r="N6" i="13"/>
  <c r="I36" i="20" s="1"/>
  <c r="M10" i="13"/>
  <c r="H155" i="20" s="1"/>
  <c r="M14" i="13"/>
  <c r="H271" i="20" s="1"/>
  <c r="M18" i="13"/>
  <c r="H387" i="20" s="1"/>
  <c r="M22" i="13"/>
  <c r="H503" i="20" s="1"/>
  <c r="M26" i="13"/>
  <c r="H619" i="20" s="1"/>
  <c r="M30" i="13"/>
  <c r="H735" i="20" s="1"/>
  <c r="M34" i="13"/>
  <c r="H851" i="20" s="1"/>
  <c r="M38" i="13"/>
  <c r="H966" i="20" s="1"/>
  <c r="M42" i="13"/>
  <c r="H1082" i="20" s="1"/>
  <c r="M46" i="13"/>
  <c r="H1198" i="20" s="1"/>
  <c r="M50" i="13"/>
  <c r="H1314" i="20" s="1"/>
  <c r="M54" i="13"/>
  <c r="H1430" i="20" s="1"/>
  <c r="M58" i="13"/>
  <c r="M62" i="13"/>
  <c r="M66" i="13"/>
  <c r="M70" i="13"/>
  <c r="M74" i="13"/>
  <c r="M78" i="13"/>
  <c r="M82" i="13"/>
  <c r="M86" i="13"/>
  <c r="M90" i="13"/>
  <c r="M94" i="13"/>
  <c r="M98" i="13"/>
  <c r="M102" i="13"/>
  <c r="M6" i="13"/>
  <c r="H36" i="20" s="1"/>
  <c r="M7" i="12"/>
  <c r="U26" i="20" s="1"/>
  <c r="M11" i="12"/>
  <c r="U145" i="20" s="1"/>
  <c r="M15" i="12"/>
  <c r="U261" i="20" s="1"/>
  <c r="M19" i="12"/>
  <c r="U377" i="20" s="1"/>
  <c r="M23" i="12"/>
  <c r="U493" i="20" s="1"/>
  <c r="M27" i="12"/>
  <c r="U609" i="20" s="1"/>
  <c r="M31" i="12"/>
  <c r="U725" i="20" s="1"/>
  <c r="M35" i="12"/>
  <c r="U841" i="20" s="1"/>
  <c r="M39" i="12"/>
  <c r="U956" i="20" s="1"/>
  <c r="M43" i="12"/>
  <c r="U1072" i="20" s="1"/>
  <c r="M47" i="12"/>
  <c r="U1188" i="20" s="1"/>
  <c r="M51" i="12"/>
  <c r="U1304" i="20" s="1"/>
  <c r="M55" i="12"/>
  <c r="U1420" i="20" s="1"/>
  <c r="M59" i="12"/>
  <c r="M63" i="12"/>
  <c r="M67" i="12"/>
  <c r="M71" i="12"/>
  <c r="M75" i="12"/>
  <c r="M79" i="12"/>
  <c r="M83" i="12"/>
  <c r="M87" i="12"/>
  <c r="M91" i="12"/>
  <c r="M95" i="12"/>
  <c r="M99" i="12"/>
  <c r="M103" i="12"/>
  <c r="M8" i="12"/>
  <c r="H87" i="20" s="1"/>
  <c r="M12" i="12"/>
  <c r="H203" i="20" s="1"/>
  <c r="M16" i="12"/>
  <c r="H319" i="20" s="1"/>
  <c r="M20" i="12"/>
  <c r="H435" i="20" s="1"/>
  <c r="M24" i="12"/>
  <c r="H551" i="20" s="1"/>
  <c r="M28" i="12"/>
  <c r="H667" i="20" s="1"/>
  <c r="M32" i="12"/>
  <c r="H783" i="20" s="1"/>
  <c r="M36" i="12"/>
  <c r="H898" i="20" s="1"/>
  <c r="M40" i="12"/>
  <c r="H1014" i="20" s="1"/>
  <c r="M44" i="12"/>
  <c r="H1130" i="20" s="1"/>
  <c r="M48" i="12"/>
  <c r="H1246" i="20" s="1"/>
  <c r="M52" i="12"/>
  <c r="H1362" i="20" s="1"/>
  <c r="M56" i="12"/>
  <c r="H1478" i="20" s="1"/>
  <c r="M60" i="12"/>
  <c r="M64" i="12"/>
  <c r="M68" i="12"/>
  <c r="M72" i="12"/>
  <c r="M76" i="12"/>
  <c r="M80" i="12"/>
  <c r="M84" i="12"/>
  <c r="M88" i="12"/>
  <c r="M92" i="12"/>
  <c r="M96" i="12"/>
  <c r="M100" i="12"/>
  <c r="M104" i="12"/>
  <c r="M9" i="12"/>
  <c r="U87" i="20" s="1"/>
  <c r="M13" i="12"/>
  <c r="U203" i="20" s="1"/>
  <c r="M17" i="12"/>
  <c r="U319" i="20" s="1"/>
  <c r="M21" i="12"/>
  <c r="U435" i="20" s="1"/>
  <c r="M25" i="12"/>
  <c r="U551" i="20" s="1"/>
  <c r="M29" i="12"/>
  <c r="U667" i="20" s="1"/>
  <c r="M33" i="12"/>
  <c r="U783" i="20" s="1"/>
  <c r="M37" i="12"/>
  <c r="U898" i="20" s="1"/>
  <c r="M41" i="12"/>
  <c r="U1014" i="20" s="1"/>
  <c r="M45" i="12"/>
  <c r="U1130" i="20" s="1"/>
  <c r="M49" i="12"/>
  <c r="U1246" i="20" s="1"/>
  <c r="M53" i="12"/>
  <c r="U1362" i="20" s="1"/>
  <c r="M57" i="12"/>
  <c r="U1478" i="20" s="1"/>
  <c r="M61" i="12"/>
  <c r="M65" i="12"/>
  <c r="M69" i="12"/>
  <c r="M73" i="12"/>
  <c r="M77" i="12"/>
  <c r="M81" i="12"/>
  <c r="M85" i="12"/>
  <c r="M89" i="12"/>
  <c r="M93" i="12"/>
  <c r="M97" i="12"/>
  <c r="M101" i="12"/>
  <c r="M105" i="12"/>
  <c r="M10" i="12"/>
  <c r="H145" i="20" s="1"/>
  <c r="M14" i="12"/>
  <c r="H261" i="20" s="1"/>
  <c r="M18" i="12"/>
  <c r="H377" i="20" s="1"/>
  <c r="M22" i="12"/>
  <c r="H493" i="20" s="1"/>
  <c r="M26" i="12"/>
  <c r="H609" i="20" s="1"/>
  <c r="M30" i="12"/>
  <c r="H725" i="20" s="1"/>
  <c r="M34" i="12"/>
  <c r="H841" i="20" s="1"/>
  <c r="M38" i="12"/>
  <c r="H956" i="20" s="1"/>
  <c r="M42" i="12"/>
  <c r="H1072" i="20" s="1"/>
  <c r="M46" i="12"/>
  <c r="H1188" i="20" s="1"/>
  <c r="M50" i="12"/>
  <c r="H1304" i="20" s="1"/>
  <c r="M54" i="12"/>
  <c r="H1420" i="20" s="1"/>
  <c r="M58" i="12"/>
  <c r="M62" i="12"/>
  <c r="M66" i="12"/>
  <c r="M70" i="12"/>
  <c r="M74" i="12"/>
  <c r="M78" i="12"/>
  <c r="M82" i="12"/>
  <c r="M86" i="12"/>
  <c r="M90" i="12"/>
  <c r="M94" i="12"/>
  <c r="M98" i="12"/>
  <c r="M102" i="12"/>
  <c r="M6" i="12"/>
  <c r="H26" i="20" s="1"/>
  <c r="N6" i="12"/>
  <c r="I26" i="20" s="1"/>
  <c r="M7" i="9"/>
  <c r="U32" i="20" s="1"/>
  <c r="M11" i="9"/>
  <c r="U151" i="20" s="1"/>
  <c r="M15" i="9"/>
  <c r="U267" i="20" s="1"/>
  <c r="M19" i="9"/>
  <c r="U383" i="20" s="1"/>
  <c r="M23" i="9"/>
  <c r="U499" i="20" s="1"/>
  <c r="M27" i="9"/>
  <c r="U615" i="20" s="1"/>
  <c r="M31" i="9"/>
  <c r="U731" i="20" s="1"/>
  <c r="M35" i="9"/>
  <c r="U847" i="20" s="1"/>
  <c r="M39" i="9"/>
  <c r="U962" i="20" s="1"/>
  <c r="M43" i="9"/>
  <c r="U1078" i="20" s="1"/>
  <c r="M47" i="9"/>
  <c r="U1194" i="20" s="1"/>
  <c r="M51" i="9"/>
  <c r="U1310" i="20" s="1"/>
  <c r="M55" i="9"/>
  <c r="U1426" i="20" s="1"/>
  <c r="M59" i="9"/>
  <c r="M63" i="9"/>
  <c r="M67" i="9"/>
  <c r="M71" i="9"/>
  <c r="M75" i="9"/>
  <c r="M79" i="9"/>
  <c r="M83" i="9"/>
  <c r="M87" i="9"/>
  <c r="M91" i="9"/>
  <c r="M95" i="9"/>
  <c r="M99" i="9"/>
  <c r="M103" i="9"/>
  <c r="M8" i="9"/>
  <c r="H93" i="20" s="1"/>
  <c r="M12" i="9"/>
  <c r="H209" i="20" s="1"/>
  <c r="M16" i="9"/>
  <c r="H325" i="20" s="1"/>
  <c r="M20" i="9"/>
  <c r="H441" i="20" s="1"/>
  <c r="M24" i="9"/>
  <c r="H557" i="20" s="1"/>
  <c r="M28" i="9"/>
  <c r="H673" i="20" s="1"/>
  <c r="M32" i="9"/>
  <c r="H789" i="20" s="1"/>
  <c r="M36" i="9"/>
  <c r="H904" i="20" s="1"/>
  <c r="M40" i="9"/>
  <c r="H1020" i="20" s="1"/>
  <c r="M44" i="9"/>
  <c r="H1136" i="20" s="1"/>
  <c r="M48" i="9"/>
  <c r="H1252" i="20" s="1"/>
  <c r="M52" i="9"/>
  <c r="H1368" i="20" s="1"/>
  <c r="M56" i="9"/>
  <c r="H1484" i="20" s="1"/>
  <c r="M60" i="9"/>
  <c r="M64" i="9"/>
  <c r="M68" i="9"/>
  <c r="M72" i="9"/>
  <c r="M76" i="9"/>
  <c r="M80" i="9"/>
  <c r="M84" i="9"/>
  <c r="M88" i="9"/>
  <c r="M92" i="9"/>
  <c r="M96" i="9"/>
  <c r="M100" i="9"/>
  <c r="M104" i="9"/>
  <c r="M9" i="9"/>
  <c r="U93" i="20" s="1"/>
  <c r="M13" i="9"/>
  <c r="U209" i="20" s="1"/>
  <c r="M17" i="9"/>
  <c r="U325" i="20" s="1"/>
  <c r="M21" i="9"/>
  <c r="U441" i="20" s="1"/>
  <c r="M25" i="9"/>
  <c r="U557" i="20" s="1"/>
  <c r="M29" i="9"/>
  <c r="U673" i="20" s="1"/>
  <c r="M33" i="9"/>
  <c r="U789" i="20" s="1"/>
  <c r="M37" i="9"/>
  <c r="U904" i="20" s="1"/>
  <c r="M41" i="9"/>
  <c r="U1020" i="20" s="1"/>
  <c r="M45" i="9"/>
  <c r="U1136" i="20" s="1"/>
  <c r="M49" i="9"/>
  <c r="U1252" i="20" s="1"/>
  <c r="M53" i="9"/>
  <c r="U1368" i="20" s="1"/>
  <c r="M57" i="9"/>
  <c r="U1484" i="20" s="1"/>
  <c r="M61" i="9"/>
  <c r="M65" i="9"/>
  <c r="M69" i="9"/>
  <c r="M73" i="9"/>
  <c r="M77" i="9"/>
  <c r="M81" i="9"/>
  <c r="M85" i="9"/>
  <c r="M89" i="9"/>
  <c r="M93" i="9"/>
  <c r="M97" i="9"/>
  <c r="M101" i="9"/>
  <c r="M105" i="9"/>
  <c r="M10" i="9"/>
  <c r="H151" i="20" s="1"/>
  <c r="M14" i="9"/>
  <c r="H267" i="20" s="1"/>
  <c r="M18" i="9"/>
  <c r="H383" i="20" s="1"/>
  <c r="M22" i="9"/>
  <c r="H499" i="20" s="1"/>
  <c r="M26" i="9"/>
  <c r="H615" i="20" s="1"/>
  <c r="M30" i="9"/>
  <c r="H731" i="20" s="1"/>
  <c r="M34" i="9"/>
  <c r="H847" i="20" s="1"/>
  <c r="M38" i="9"/>
  <c r="H962" i="20" s="1"/>
  <c r="M42" i="9"/>
  <c r="H1078" i="20" s="1"/>
  <c r="M46" i="9"/>
  <c r="H1194" i="20" s="1"/>
  <c r="M50" i="9"/>
  <c r="H1310" i="20" s="1"/>
  <c r="M54" i="9"/>
  <c r="H1426" i="20" s="1"/>
  <c r="M58" i="9"/>
  <c r="M62" i="9"/>
  <c r="M66" i="9"/>
  <c r="M70" i="9"/>
  <c r="M74" i="9"/>
  <c r="M78" i="9"/>
  <c r="M82" i="9"/>
  <c r="M86" i="9"/>
  <c r="M90" i="9"/>
  <c r="M94" i="9"/>
  <c r="M98" i="9"/>
  <c r="M102" i="9"/>
  <c r="M6" i="9"/>
  <c r="H32" i="20" s="1"/>
  <c r="M6" i="8"/>
  <c r="H30" i="20" s="1"/>
  <c r="N6" i="8"/>
  <c r="I30" i="20" s="1"/>
  <c r="M6" i="10"/>
  <c r="H34" i="20" s="1"/>
  <c r="M7" i="7"/>
  <c r="U28" i="20" s="1"/>
  <c r="M11" i="7"/>
  <c r="U147" i="20" s="1"/>
  <c r="M15" i="7"/>
  <c r="U263" i="20" s="1"/>
  <c r="M19" i="7"/>
  <c r="U379" i="20" s="1"/>
  <c r="M23" i="7"/>
  <c r="U495" i="20" s="1"/>
  <c r="M27" i="7"/>
  <c r="U611" i="20" s="1"/>
  <c r="M31" i="7"/>
  <c r="U727" i="20" s="1"/>
  <c r="M35" i="7"/>
  <c r="U843" i="20" s="1"/>
  <c r="M39" i="7"/>
  <c r="U958" i="20" s="1"/>
  <c r="M43" i="7"/>
  <c r="U1074" i="20" s="1"/>
  <c r="M47" i="7"/>
  <c r="U1190" i="20" s="1"/>
  <c r="M51" i="7"/>
  <c r="U1306" i="20" s="1"/>
  <c r="M55" i="7"/>
  <c r="U1422" i="20" s="1"/>
  <c r="M59" i="7"/>
  <c r="M63" i="7"/>
  <c r="M67" i="7"/>
  <c r="M71" i="7"/>
  <c r="M75" i="7"/>
  <c r="M79" i="7"/>
  <c r="M83" i="7"/>
  <c r="M87" i="7"/>
  <c r="M91" i="7"/>
  <c r="M95" i="7"/>
  <c r="M99" i="7"/>
  <c r="M103" i="7"/>
  <c r="M10" i="7"/>
  <c r="H147" i="20" s="1"/>
  <c r="M26" i="7"/>
  <c r="H611" i="20" s="1"/>
  <c r="M34" i="7"/>
  <c r="H843" i="20" s="1"/>
  <c r="M42" i="7"/>
  <c r="H1074" i="20" s="1"/>
  <c r="M50" i="7"/>
  <c r="H1306" i="20" s="1"/>
  <c r="M58" i="7"/>
  <c r="M66" i="7"/>
  <c r="M78" i="7"/>
  <c r="M94" i="7"/>
  <c r="M6" i="7"/>
  <c r="H28" i="20" s="1"/>
  <c r="M8" i="7"/>
  <c r="H89" i="20" s="1"/>
  <c r="M12" i="7"/>
  <c r="H205" i="20" s="1"/>
  <c r="M16" i="7"/>
  <c r="H321" i="20" s="1"/>
  <c r="M20" i="7"/>
  <c r="H437" i="20" s="1"/>
  <c r="M24" i="7"/>
  <c r="H553" i="20" s="1"/>
  <c r="M28" i="7"/>
  <c r="H669" i="20" s="1"/>
  <c r="M32" i="7"/>
  <c r="H785" i="20" s="1"/>
  <c r="M36" i="7"/>
  <c r="H900" i="20" s="1"/>
  <c r="M40" i="7"/>
  <c r="H1016" i="20" s="1"/>
  <c r="M44" i="7"/>
  <c r="H1132" i="20" s="1"/>
  <c r="M48" i="7"/>
  <c r="H1248" i="20" s="1"/>
  <c r="M52" i="7"/>
  <c r="H1364" i="20" s="1"/>
  <c r="M56" i="7"/>
  <c r="H1480" i="20" s="1"/>
  <c r="M60" i="7"/>
  <c r="M64" i="7"/>
  <c r="M68" i="7"/>
  <c r="M72" i="7"/>
  <c r="M76" i="7"/>
  <c r="M80" i="7"/>
  <c r="M84" i="7"/>
  <c r="M88" i="7"/>
  <c r="M92" i="7"/>
  <c r="M96" i="7"/>
  <c r="M100" i="7"/>
  <c r="M104" i="7"/>
  <c r="M14" i="7"/>
  <c r="H263" i="20" s="1"/>
  <c r="M22" i="7"/>
  <c r="H495" i="20" s="1"/>
  <c r="M30" i="7"/>
  <c r="H727" i="20" s="1"/>
  <c r="M38" i="7"/>
  <c r="H958" i="20" s="1"/>
  <c r="M46" i="7"/>
  <c r="H1190" i="20" s="1"/>
  <c r="M54" i="7"/>
  <c r="H1422" i="20" s="1"/>
  <c r="M62" i="7"/>
  <c r="M74" i="7"/>
  <c r="M86" i="7"/>
  <c r="M102" i="7"/>
  <c r="N6" i="7"/>
  <c r="I28" i="20" s="1"/>
  <c r="M9" i="7"/>
  <c r="U89" i="20" s="1"/>
  <c r="M13" i="7"/>
  <c r="U205" i="20" s="1"/>
  <c r="M17" i="7"/>
  <c r="U321" i="20" s="1"/>
  <c r="M21" i="7"/>
  <c r="U437" i="20" s="1"/>
  <c r="M25" i="7"/>
  <c r="U553" i="20" s="1"/>
  <c r="M29" i="7"/>
  <c r="U669" i="20" s="1"/>
  <c r="M33" i="7"/>
  <c r="U785" i="20" s="1"/>
  <c r="M37" i="7"/>
  <c r="U900" i="20" s="1"/>
  <c r="M41" i="7"/>
  <c r="U1016" i="20" s="1"/>
  <c r="M45" i="7"/>
  <c r="U1132" i="20" s="1"/>
  <c r="M49" i="7"/>
  <c r="U1248" i="20" s="1"/>
  <c r="M53" i="7"/>
  <c r="U1364" i="20" s="1"/>
  <c r="M57" i="7"/>
  <c r="U1480" i="20" s="1"/>
  <c r="M61" i="7"/>
  <c r="M65" i="7"/>
  <c r="M69" i="7"/>
  <c r="M73" i="7"/>
  <c r="M77" i="7"/>
  <c r="M81" i="7"/>
  <c r="M85" i="7"/>
  <c r="M89" i="7"/>
  <c r="M93" i="7"/>
  <c r="M97" i="7"/>
  <c r="M101" i="7"/>
  <c r="M105" i="7"/>
  <c r="M18" i="7"/>
  <c r="H379" i="20" s="1"/>
  <c r="M70" i="7"/>
  <c r="M82" i="7"/>
  <c r="M90" i="7"/>
  <c r="M98" i="7"/>
  <c r="M7" i="6"/>
  <c r="U24" i="20" s="1"/>
  <c r="M95" i="6"/>
  <c r="M8" i="6"/>
  <c r="H85" i="20" s="1"/>
  <c r="M12" i="6"/>
  <c r="H201" i="20" s="1"/>
  <c r="M16" i="6"/>
  <c r="H317" i="20" s="1"/>
  <c r="M20" i="6"/>
  <c r="H433" i="20" s="1"/>
  <c r="M24" i="6"/>
  <c r="H549" i="20" s="1"/>
  <c r="M28" i="6"/>
  <c r="H665" i="20" s="1"/>
  <c r="M32" i="6"/>
  <c r="H781" i="20" s="1"/>
  <c r="M36" i="6"/>
  <c r="H896" i="20" s="1"/>
  <c r="M40" i="6"/>
  <c r="H1012" i="20" s="1"/>
  <c r="M44" i="6"/>
  <c r="H1128" i="20" s="1"/>
  <c r="M48" i="6"/>
  <c r="H1244" i="20" s="1"/>
  <c r="M52" i="6"/>
  <c r="H1360" i="20" s="1"/>
  <c r="M56" i="6"/>
  <c r="H1476" i="20" s="1"/>
  <c r="M60" i="6"/>
  <c r="M64" i="6"/>
  <c r="M68" i="6"/>
  <c r="M72" i="6"/>
  <c r="M76" i="6"/>
  <c r="M80" i="6"/>
  <c r="M84" i="6"/>
  <c r="M88" i="6"/>
  <c r="M92" i="6"/>
  <c r="M96" i="6"/>
  <c r="M100" i="6"/>
  <c r="M104" i="6"/>
  <c r="M19" i="6"/>
  <c r="U375" i="20" s="1"/>
  <c r="M39" i="6"/>
  <c r="U954" i="20" s="1"/>
  <c r="M51" i="6"/>
  <c r="U1302" i="20" s="1"/>
  <c r="M63" i="6"/>
  <c r="M75" i="6"/>
  <c r="M87" i="6"/>
  <c r="M91" i="6"/>
  <c r="M9" i="6"/>
  <c r="U85" i="20" s="1"/>
  <c r="M13" i="6"/>
  <c r="U201" i="20" s="1"/>
  <c r="M17" i="6"/>
  <c r="U317" i="20" s="1"/>
  <c r="M21" i="6"/>
  <c r="U433" i="20" s="1"/>
  <c r="M25" i="6"/>
  <c r="U549" i="20" s="1"/>
  <c r="M29" i="6"/>
  <c r="U665" i="20" s="1"/>
  <c r="M33" i="6"/>
  <c r="U781" i="20" s="1"/>
  <c r="M37" i="6"/>
  <c r="U896" i="20" s="1"/>
  <c r="M41" i="6"/>
  <c r="U1012" i="20" s="1"/>
  <c r="M45" i="6"/>
  <c r="U1128" i="20" s="1"/>
  <c r="M49" i="6"/>
  <c r="U1244" i="20" s="1"/>
  <c r="M53" i="6"/>
  <c r="U1360" i="20" s="1"/>
  <c r="M57" i="6"/>
  <c r="U1476" i="20" s="1"/>
  <c r="M61" i="6"/>
  <c r="M65" i="6"/>
  <c r="M69" i="6"/>
  <c r="M73" i="6"/>
  <c r="M77" i="6"/>
  <c r="M81" i="6"/>
  <c r="M85" i="6"/>
  <c r="M89" i="6"/>
  <c r="M93" i="6"/>
  <c r="M97" i="6"/>
  <c r="M101" i="6"/>
  <c r="M105" i="6"/>
  <c r="M15" i="6"/>
  <c r="U259" i="20" s="1"/>
  <c r="M23" i="6"/>
  <c r="U491" i="20" s="1"/>
  <c r="M31" i="6"/>
  <c r="U723" i="20" s="1"/>
  <c r="M43" i="6"/>
  <c r="U1070" i="20" s="1"/>
  <c r="M55" i="6"/>
  <c r="U1418" i="20" s="1"/>
  <c r="M67" i="6"/>
  <c r="M79" i="6"/>
  <c r="M103" i="6"/>
  <c r="M10" i="6"/>
  <c r="H143" i="20" s="1"/>
  <c r="M14" i="6"/>
  <c r="H259" i="20" s="1"/>
  <c r="M18" i="6"/>
  <c r="H375" i="20" s="1"/>
  <c r="M22" i="6"/>
  <c r="H491" i="20" s="1"/>
  <c r="M26" i="6"/>
  <c r="H607" i="20" s="1"/>
  <c r="M30" i="6"/>
  <c r="H723" i="20" s="1"/>
  <c r="M34" i="6"/>
  <c r="H839" i="20" s="1"/>
  <c r="M38" i="6"/>
  <c r="H954" i="20" s="1"/>
  <c r="M42" i="6"/>
  <c r="H1070" i="20" s="1"/>
  <c r="M46" i="6"/>
  <c r="H1186" i="20" s="1"/>
  <c r="M50" i="6"/>
  <c r="H1302" i="20" s="1"/>
  <c r="M54" i="6"/>
  <c r="H1418" i="20" s="1"/>
  <c r="M58" i="6"/>
  <c r="M62" i="6"/>
  <c r="M66" i="6"/>
  <c r="M70" i="6"/>
  <c r="M74" i="6"/>
  <c r="M78" i="6"/>
  <c r="M82" i="6"/>
  <c r="M86" i="6"/>
  <c r="M90" i="6"/>
  <c r="M94" i="6"/>
  <c r="M98" i="6"/>
  <c r="M102" i="6"/>
  <c r="M6" i="6"/>
  <c r="H24" i="20" s="1"/>
  <c r="M11" i="6"/>
  <c r="U143" i="20" s="1"/>
  <c r="M27" i="6"/>
  <c r="U607" i="20" s="1"/>
  <c r="M35" i="6"/>
  <c r="U839" i="20" s="1"/>
  <c r="M47" i="6"/>
  <c r="U1186" i="20" s="1"/>
  <c r="M59" i="6"/>
  <c r="M71" i="6"/>
  <c r="M83" i="6"/>
  <c r="M99" i="6"/>
  <c r="N6" i="5"/>
  <c r="N6" i="2"/>
  <c r="D60" i="16"/>
  <c r="M6" i="2"/>
  <c r="M7" i="2"/>
  <c r="U20" i="20" s="1"/>
  <c r="M11" i="2"/>
  <c r="U139" i="20" s="1"/>
  <c r="M15" i="2"/>
  <c r="U255" i="20" s="1"/>
  <c r="M19" i="2"/>
  <c r="U371" i="20" s="1"/>
  <c r="M23" i="2"/>
  <c r="U487" i="20" s="1"/>
  <c r="M27" i="2"/>
  <c r="U603" i="20" s="1"/>
  <c r="M31" i="2"/>
  <c r="U719" i="20" s="1"/>
  <c r="M35" i="2"/>
  <c r="U835" i="20" s="1"/>
  <c r="M39" i="2"/>
  <c r="U950" i="20" s="1"/>
  <c r="M43" i="2"/>
  <c r="U1066" i="20" s="1"/>
  <c r="M47" i="2"/>
  <c r="U1182" i="20" s="1"/>
  <c r="M51" i="2"/>
  <c r="U1298" i="20" s="1"/>
  <c r="M55" i="2"/>
  <c r="U1414" i="20" s="1"/>
  <c r="M59" i="2"/>
  <c r="M63" i="2"/>
  <c r="M67" i="2"/>
  <c r="M71" i="2"/>
  <c r="M75" i="2"/>
  <c r="M79" i="2"/>
  <c r="M83" i="2"/>
  <c r="M87" i="2"/>
  <c r="M91" i="2"/>
  <c r="M95" i="2"/>
  <c r="M99" i="2"/>
  <c r="M103" i="2"/>
  <c r="M8" i="2"/>
  <c r="H81" i="20" s="1"/>
  <c r="M12" i="2"/>
  <c r="H197" i="20" s="1"/>
  <c r="M16" i="2"/>
  <c r="H313" i="20" s="1"/>
  <c r="M20" i="2"/>
  <c r="H429" i="20" s="1"/>
  <c r="M24" i="2"/>
  <c r="H545" i="20" s="1"/>
  <c r="M28" i="2"/>
  <c r="H661" i="20" s="1"/>
  <c r="M32" i="2"/>
  <c r="H777" i="20" s="1"/>
  <c r="M36" i="2"/>
  <c r="H892" i="20" s="1"/>
  <c r="M40" i="2"/>
  <c r="H1008" i="20" s="1"/>
  <c r="M44" i="2"/>
  <c r="H1124" i="20" s="1"/>
  <c r="M48" i="2"/>
  <c r="H1240" i="20" s="1"/>
  <c r="M52" i="2"/>
  <c r="H1356" i="20" s="1"/>
  <c r="M56" i="2"/>
  <c r="H1472" i="20" s="1"/>
  <c r="M60" i="2"/>
  <c r="M64" i="2"/>
  <c r="M68" i="2"/>
  <c r="M72" i="2"/>
  <c r="M76" i="2"/>
  <c r="M80" i="2"/>
  <c r="M84" i="2"/>
  <c r="M88" i="2"/>
  <c r="M92" i="2"/>
  <c r="M96" i="2"/>
  <c r="M100" i="2"/>
  <c r="M104" i="2"/>
  <c r="M9" i="2"/>
  <c r="U81" i="20" s="1"/>
  <c r="M13" i="2"/>
  <c r="U197" i="20" s="1"/>
  <c r="M17" i="2"/>
  <c r="U313" i="20" s="1"/>
  <c r="M21" i="2"/>
  <c r="U429" i="20" s="1"/>
  <c r="M25" i="2"/>
  <c r="U545" i="20" s="1"/>
  <c r="M29" i="2"/>
  <c r="U661" i="20" s="1"/>
  <c r="M33" i="2"/>
  <c r="U777" i="20" s="1"/>
  <c r="M37" i="2"/>
  <c r="U892" i="20" s="1"/>
  <c r="M41" i="2"/>
  <c r="U1008" i="20" s="1"/>
  <c r="M45" i="2"/>
  <c r="U1124" i="20" s="1"/>
  <c r="M49" i="2"/>
  <c r="U1240" i="20" s="1"/>
  <c r="M53" i="2"/>
  <c r="U1356" i="20" s="1"/>
  <c r="M57" i="2"/>
  <c r="U1472" i="20" s="1"/>
  <c r="M61" i="2"/>
  <c r="M65" i="2"/>
  <c r="M69" i="2"/>
  <c r="M73" i="2"/>
  <c r="M77" i="2"/>
  <c r="M81" i="2"/>
  <c r="M85" i="2"/>
  <c r="M89" i="2"/>
  <c r="M93" i="2"/>
  <c r="M97" i="2"/>
  <c r="M101" i="2"/>
  <c r="M105" i="2"/>
  <c r="M10" i="2"/>
  <c r="H139" i="20" s="1"/>
  <c r="M14" i="2"/>
  <c r="H255" i="20" s="1"/>
  <c r="M18" i="2"/>
  <c r="H371" i="20" s="1"/>
  <c r="M22" i="2"/>
  <c r="H487" i="20" s="1"/>
  <c r="M26" i="2"/>
  <c r="H603" i="20" s="1"/>
  <c r="M30" i="2"/>
  <c r="H719" i="20" s="1"/>
  <c r="M34" i="2"/>
  <c r="H835" i="20" s="1"/>
  <c r="M38" i="2"/>
  <c r="H950" i="20" s="1"/>
  <c r="M42" i="2"/>
  <c r="H1066" i="20" s="1"/>
  <c r="M46" i="2"/>
  <c r="H1182" i="20" s="1"/>
  <c r="M50" i="2"/>
  <c r="H1298" i="20" s="1"/>
  <c r="M54" i="2"/>
  <c r="H1414" i="20" s="1"/>
  <c r="M58" i="2"/>
  <c r="M62" i="2"/>
  <c r="M66" i="2"/>
  <c r="M70" i="2"/>
  <c r="M74" i="2"/>
  <c r="M78" i="2"/>
  <c r="M82" i="2"/>
  <c r="M86" i="2"/>
  <c r="M90" i="2"/>
  <c r="M94" i="2"/>
  <c r="M98" i="2"/>
  <c r="M102" i="2"/>
  <c r="D10" i="16"/>
  <c r="D44" i="16"/>
  <c r="D47" i="16"/>
  <c r="D45" i="16"/>
  <c r="D84" i="16"/>
  <c r="D31" i="16"/>
  <c r="D32" i="16"/>
  <c r="D24" i="16"/>
  <c r="D11" i="16"/>
  <c r="D76" i="16"/>
  <c r="D99" i="16"/>
  <c r="D91" i="16"/>
  <c r="D83" i="16"/>
  <c r="D37" i="16"/>
  <c r="D67" i="16"/>
  <c r="D15" i="16"/>
  <c r="D7" i="16"/>
  <c r="D39" i="16"/>
  <c r="D95" i="16"/>
  <c r="D92" i="16"/>
  <c r="D40" i="16"/>
  <c r="D72" i="16"/>
  <c r="D105" i="16"/>
  <c r="D97" i="16"/>
  <c r="D73" i="16"/>
  <c r="D57" i="16"/>
  <c r="D89" i="16"/>
  <c r="D104" i="16"/>
  <c r="D64" i="16"/>
  <c r="D100" i="16"/>
  <c r="D43" i="16"/>
  <c r="D59" i="16"/>
  <c r="D71" i="16"/>
  <c r="D103" i="16"/>
  <c r="D75" i="16"/>
  <c r="D55" i="16"/>
  <c r="D48" i="16"/>
  <c r="D56" i="16"/>
  <c r="D96" i="16"/>
  <c r="D21" i="16"/>
  <c r="D68" i="16"/>
  <c r="D9" i="16"/>
  <c r="D33" i="16"/>
  <c r="D52" i="16"/>
  <c r="D80" i="16"/>
  <c r="D88" i="16"/>
  <c r="D77" i="16"/>
  <c r="D93" i="16"/>
  <c r="D69" i="16"/>
  <c r="D53" i="16"/>
  <c r="D85" i="16"/>
  <c r="D61" i="16"/>
  <c r="D101" i="16"/>
  <c r="D38" i="16"/>
  <c r="D54" i="16"/>
  <c r="D70" i="16"/>
  <c r="D86" i="16"/>
  <c r="D102" i="16"/>
  <c r="D41" i="16"/>
  <c r="D26" i="16"/>
  <c r="D42" i="16"/>
  <c r="D58" i="16"/>
  <c r="D74" i="16"/>
  <c r="D90" i="16"/>
  <c r="D81" i="16"/>
  <c r="D30" i="16"/>
  <c r="D46" i="16"/>
  <c r="D62" i="16"/>
  <c r="D78" i="16"/>
  <c r="D94" i="16"/>
  <c r="D36" i="16"/>
  <c r="D34" i="16"/>
  <c r="D50" i="16"/>
  <c r="D66" i="16"/>
  <c r="D82" i="16"/>
  <c r="D98" i="16"/>
  <c r="D25" i="16"/>
  <c r="D22" i="16"/>
  <c r="D20" i="16"/>
  <c r="D18" i="16"/>
  <c r="D14" i="16"/>
  <c r="D13" i="16"/>
  <c r="D12" i="16"/>
  <c r="D8" i="16"/>
  <c r="V377" i="20" l="1"/>
  <c r="O18" i="8"/>
  <c r="J381" i="20" s="1"/>
  <c r="I613" i="20"/>
  <c r="I89" i="20"/>
  <c r="O11" i="7"/>
  <c r="W147" i="20" s="1"/>
  <c r="V379" i="20"/>
  <c r="O17" i="5"/>
  <c r="W315" i="20" s="1"/>
  <c r="I547" i="20"/>
  <c r="I663" i="20"/>
  <c r="O20" i="6"/>
  <c r="J433" i="20" s="1"/>
  <c r="I785" i="20"/>
  <c r="V1312" i="20"/>
  <c r="O16" i="11"/>
  <c r="J331" i="20" s="1"/>
  <c r="V1010" i="20"/>
  <c r="I1416" i="20"/>
  <c r="I845" i="20"/>
  <c r="I1136" i="20"/>
  <c r="I1026" i="20"/>
  <c r="I1242" i="20"/>
  <c r="V205" i="20"/>
  <c r="I499" i="20"/>
  <c r="V1192" i="20"/>
  <c r="V617" i="20"/>
  <c r="V789" i="20"/>
  <c r="I731" i="20"/>
  <c r="V1242" i="20"/>
  <c r="V1424" i="20"/>
  <c r="I497" i="20"/>
  <c r="V1072" i="20"/>
  <c r="V1130" i="20"/>
  <c r="I431" i="20"/>
  <c r="I1194" i="20"/>
  <c r="V327" i="20"/>
  <c r="O20" i="10"/>
  <c r="J443" i="20" s="1"/>
  <c r="V501" i="20"/>
  <c r="I385" i="20"/>
  <c r="O24" i="10"/>
  <c r="J559" i="20" s="1"/>
  <c r="V439" i="20"/>
  <c r="O20" i="9"/>
  <c r="J441" i="20" s="1"/>
  <c r="O26" i="9"/>
  <c r="J615" i="20" s="1"/>
  <c r="O49" i="7"/>
  <c r="W1248" i="20" s="1"/>
  <c r="I321" i="20"/>
  <c r="O43" i="7"/>
  <c r="W1074" i="20" s="1"/>
  <c r="E42" i="16"/>
  <c r="I1192" i="20"/>
  <c r="V89" i="20"/>
  <c r="V1474" i="20"/>
  <c r="V1364" i="20"/>
  <c r="O17" i="12"/>
  <c r="W319" i="20" s="1"/>
  <c r="V375" i="20"/>
  <c r="O16" i="6"/>
  <c r="J317" i="20" s="1"/>
  <c r="O45" i="7"/>
  <c r="W1132" i="20" s="1"/>
  <c r="O39" i="7"/>
  <c r="W958" i="20" s="1"/>
  <c r="E43" i="16"/>
  <c r="P1096" i="20" s="1"/>
  <c r="V1018" i="20"/>
  <c r="V1078" i="20"/>
  <c r="E38" i="16"/>
  <c r="C980" i="20" s="1"/>
  <c r="V1308" i="20"/>
  <c r="I964" i="20"/>
  <c r="V843" i="20"/>
  <c r="V785" i="20"/>
  <c r="V437" i="20"/>
  <c r="O41" i="9"/>
  <c r="W1020" i="20" s="1"/>
  <c r="I1196" i="20"/>
  <c r="V1480" i="20"/>
  <c r="I605" i="20"/>
  <c r="O7" i="12"/>
  <c r="W26" i="20" s="1"/>
  <c r="O11" i="12"/>
  <c r="W145" i="20" s="1"/>
  <c r="O24" i="6"/>
  <c r="J549" i="20" s="1"/>
  <c r="V491" i="20"/>
  <c r="O15" i="6"/>
  <c r="W259" i="20" s="1"/>
  <c r="I501" i="20"/>
  <c r="I611" i="20"/>
  <c r="O17" i="7"/>
  <c r="W321" i="20" s="1"/>
  <c r="O16" i="10"/>
  <c r="J327" i="20" s="1"/>
  <c r="O21" i="10"/>
  <c r="W443" i="20" s="1"/>
  <c r="V1310" i="20"/>
  <c r="O34" i="6"/>
  <c r="J839" i="20" s="1"/>
  <c r="E25" i="16"/>
  <c r="P575" i="20" s="1"/>
  <c r="V1300" i="20"/>
  <c r="O27" i="9"/>
  <c r="W615" i="20" s="1"/>
  <c r="O45" i="9"/>
  <c r="W1136" i="20" s="1"/>
  <c r="V559" i="20"/>
  <c r="E45" i="16"/>
  <c r="P1154" i="20" s="1"/>
  <c r="V489" i="20"/>
  <c r="E57" i="16"/>
  <c r="V611" i="20"/>
  <c r="V1016" i="20"/>
  <c r="V902" i="20"/>
  <c r="I617" i="20"/>
  <c r="V1482" i="20"/>
  <c r="I896" i="20"/>
  <c r="V900" i="20"/>
  <c r="I849" i="20"/>
  <c r="V1190" i="20"/>
  <c r="V1126" i="20"/>
  <c r="E40" i="16"/>
  <c r="O28" i="9"/>
  <c r="J673" i="20" s="1"/>
  <c r="V962" i="20"/>
  <c r="V385" i="20"/>
  <c r="V435" i="20"/>
  <c r="E35" i="16"/>
  <c r="P864" i="20" s="1"/>
  <c r="I315" i="20"/>
  <c r="O10" i="6"/>
  <c r="J143" i="20" s="1"/>
  <c r="O11" i="6"/>
  <c r="W143" i="20" s="1"/>
  <c r="V849" i="20"/>
  <c r="V675" i="20"/>
  <c r="I789" i="20"/>
  <c r="O22" i="6"/>
  <c r="J491" i="20" s="1"/>
  <c r="O27" i="6"/>
  <c r="W607" i="20" s="1"/>
  <c r="I437" i="20"/>
  <c r="E17" i="16"/>
  <c r="P343" i="20" s="1"/>
  <c r="V779" i="20"/>
  <c r="V605" i="20"/>
  <c r="I1474" i="20"/>
  <c r="V1186" i="20"/>
  <c r="I607" i="20"/>
  <c r="V665" i="20"/>
  <c r="V549" i="20"/>
  <c r="V1422" i="20"/>
  <c r="I900" i="20"/>
  <c r="I557" i="20"/>
  <c r="V673" i="20"/>
  <c r="I852" i="20"/>
  <c r="I968" i="20"/>
  <c r="E33" i="16"/>
  <c r="P807" i="20" s="1"/>
  <c r="E13" i="16"/>
  <c r="P227" i="20" s="1"/>
  <c r="I894" i="20"/>
  <c r="V431" i="20"/>
  <c r="I1068" i="20"/>
  <c r="I954" i="20"/>
  <c r="O25" i="6"/>
  <c r="W549" i="20" s="1"/>
  <c r="I1074" i="20"/>
  <c r="I1312" i="20"/>
  <c r="I1370" i="20"/>
  <c r="V613" i="20"/>
  <c r="O13" i="12"/>
  <c r="W203" i="20" s="1"/>
  <c r="O24" i="11"/>
  <c r="J563" i="20" s="1"/>
  <c r="V1068" i="20"/>
  <c r="V317" i="20"/>
  <c r="I1012" i="20"/>
  <c r="O38" i="6"/>
  <c r="J954" i="20" s="1"/>
  <c r="E30" i="16"/>
  <c r="E23" i="16"/>
  <c r="P517" i="20" s="1"/>
  <c r="E20" i="16"/>
  <c r="C459" i="20" s="1"/>
  <c r="E50" i="16"/>
  <c r="C1328" i="20" s="1"/>
  <c r="E56" i="16"/>
  <c r="C1502" i="20" s="1"/>
  <c r="E29" i="16"/>
  <c r="P691" i="20" s="1"/>
  <c r="E61" i="16"/>
  <c r="E32" i="16"/>
  <c r="C807" i="20" s="1"/>
  <c r="E37" i="16"/>
  <c r="P922" i="20" s="1"/>
  <c r="E62" i="16"/>
  <c r="O42" i="5"/>
  <c r="J1068" i="20" s="1"/>
  <c r="O43" i="5"/>
  <c r="W1068" i="20" s="1"/>
  <c r="V201" i="20"/>
  <c r="E28" i="16"/>
  <c r="C691" i="20" s="1"/>
  <c r="O27" i="12"/>
  <c r="W609" i="20" s="1"/>
  <c r="I1142" i="20"/>
  <c r="E49" i="16"/>
  <c r="P1270" i="20" s="1"/>
  <c r="E87" i="16"/>
  <c r="E51" i="16"/>
  <c r="P1328" i="20" s="1"/>
  <c r="E39" i="16"/>
  <c r="P980" i="20" s="1"/>
  <c r="E36" i="16"/>
  <c r="C922" i="20" s="1"/>
  <c r="E44" i="16"/>
  <c r="C1154" i="20" s="1"/>
  <c r="I1128" i="20"/>
  <c r="V1244" i="20"/>
  <c r="I85" i="20"/>
  <c r="V727" i="20"/>
  <c r="V847" i="20"/>
  <c r="I1478" i="20"/>
  <c r="V898" i="20"/>
  <c r="O42" i="11"/>
  <c r="J1084" i="20" s="1"/>
  <c r="E22" i="16"/>
  <c r="C517" i="20" s="1"/>
  <c r="E31" i="16"/>
  <c r="P749" i="20" s="1"/>
  <c r="E52" i="16"/>
  <c r="C1386" i="20" s="1"/>
  <c r="E19" i="16"/>
  <c r="P401" i="20" s="1"/>
  <c r="I1360" i="20"/>
  <c r="O49" i="6"/>
  <c r="W1244" i="20" s="1"/>
  <c r="C749" i="20"/>
  <c r="P1502" i="20"/>
  <c r="V493" i="20"/>
  <c r="O15" i="12"/>
  <c r="W261" i="20" s="1"/>
  <c r="O56" i="12"/>
  <c r="J1478" i="20" s="1"/>
  <c r="E21" i="16"/>
  <c r="P459" i="20" s="1"/>
  <c r="E24" i="16"/>
  <c r="C575" i="20" s="1"/>
  <c r="E55" i="16"/>
  <c r="P1444" i="20" s="1"/>
  <c r="E34" i="16"/>
  <c r="C864" i="20" s="1"/>
  <c r="E48" i="16"/>
  <c r="C1270" i="20" s="1"/>
  <c r="I837" i="20"/>
  <c r="O42" i="9"/>
  <c r="J1078" i="20" s="1"/>
  <c r="E41" i="16"/>
  <c r="P1038" i="20" s="1"/>
  <c r="E47" i="16"/>
  <c r="P1212" i="20" s="1"/>
  <c r="E53" i="16"/>
  <c r="P1386" i="20" s="1"/>
  <c r="E16" i="16"/>
  <c r="C343" i="20" s="1"/>
  <c r="E27" i="16"/>
  <c r="P633" i="20" s="1"/>
  <c r="E54" i="16"/>
  <c r="C1444" i="20" s="1"/>
  <c r="E46" i="16"/>
  <c r="C1212" i="20" s="1"/>
  <c r="E26" i="16"/>
  <c r="C633" i="20" s="1"/>
  <c r="O21" i="9"/>
  <c r="W441" i="20" s="1"/>
  <c r="O18" i="5"/>
  <c r="J373" i="20" s="1"/>
  <c r="E18" i="16"/>
  <c r="C401" i="20" s="1"/>
  <c r="V257" i="20"/>
  <c r="E15" i="16"/>
  <c r="P285" i="20" s="1"/>
  <c r="I257" i="20"/>
  <c r="E14" i="16"/>
  <c r="C285" i="20" s="1"/>
  <c r="I199" i="20"/>
  <c r="E12" i="16"/>
  <c r="C227" i="20" s="1"/>
  <c r="V141" i="20"/>
  <c r="E11" i="16"/>
  <c r="P169" i="20" s="1"/>
  <c r="I141" i="20"/>
  <c r="E10" i="16"/>
  <c r="C169" i="20" s="1"/>
  <c r="V83" i="20"/>
  <c r="E9" i="16"/>
  <c r="P111" i="20" s="1"/>
  <c r="E7" i="16"/>
  <c r="O8" i="12"/>
  <c r="J87" i="20" s="1"/>
  <c r="E8" i="16"/>
  <c r="C111" i="20" s="1"/>
  <c r="I38" i="20"/>
  <c r="E6" i="16"/>
  <c r="C50" i="20" s="1"/>
  <c r="V725" i="20"/>
  <c r="O39" i="12"/>
  <c r="W956" i="20" s="1"/>
  <c r="I847" i="20"/>
  <c r="V904" i="20"/>
  <c r="I904" i="20"/>
  <c r="V1476" i="20"/>
  <c r="O14" i="6"/>
  <c r="J259" i="20" s="1"/>
  <c r="C1038" i="20"/>
  <c r="O46" i="6"/>
  <c r="J1186" i="20" s="1"/>
  <c r="I1244" i="20"/>
  <c r="O9" i="12"/>
  <c r="W87" i="20" s="1"/>
  <c r="I87" i="20"/>
  <c r="C1096" i="20"/>
  <c r="O26" i="11"/>
  <c r="J621" i="20" s="1"/>
  <c r="I145" i="20"/>
  <c r="I1374" i="20"/>
  <c r="O13" i="11"/>
  <c r="W215" i="20" s="1"/>
  <c r="V215" i="20"/>
  <c r="O45" i="11"/>
  <c r="W1142" i="20" s="1"/>
  <c r="V1142" i="20"/>
  <c r="O49" i="11"/>
  <c r="W1258" i="20" s="1"/>
  <c r="V1258" i="20"/>
  <c r="O11" i="11"/>
  <c r="W157" i="20" s="1"/>
  <c r="V157" i="20"/>
  <c r="O8" i="11"/>
  <c r="J99" i="20" s="1"/>
  <c r="I99" i="20"/>
  <c r="O10" i="11"/>
  <c r="J157" i="20" s="1"/>
  <c r="I157" i="20"/>
  <c r="O39" i="11"/>
  <c r="W968" i="20" s="1"/>
  <c r="V968" i="20"/>
  <c r="O21" i="11"/>
  <c r="W447" i="20" s="1"/>
  <c r="V447" i="20"/>
  <c r="O47" i="11"/>
  <c r="W1200" i="20" s="1"/>
  <c r="V1200" i="20"/>
  <c r="O22" i="11"/>
  <c r="J505" i="20" s="1"/>
  <c r="I505" i="20"/>
  <c r="O55" i="11"/>
  <c r="W1432" i="20" s="1"/>
  <c r="V1432" i="20"/>
  <c r="O43" i="11"/>
  <c r="W1084" i="20" s="1"/>
  <c r="V1084" i="20"/>
  <c r="O23" i="11"/>
  <c r="W505" i="20" s="1"/>
  <c r="V505" i="20"/>
  <c r="O25" i="11"/>
  <c r="W563" i="20" s="1"/>
  <c r="V563" i="20"/>
  <c r="O41" i="11"/>
  <c r="W1026" i="20" s="1"/>
  <c r="V1026" i="20"/>
  <c r="O27" i="11"/>
  <c r="W621" i="20" s="1"/>
  <c r="V621" i="20"/>
  <c r="O9" i="11"/>
  <c r="W99" i="20" s="1"/>
  <c r="V99" i="20"/>
  <c r="O33" i="11"/>
  <c r="W795" i="20" s="1"/>
  <c r="V795" i="20"/>
  <c r="O12" i="11"/>
  <c r="J215" i="20" s="1"/>
  <c r="I215" i="20"/>
  <c r="O14" i="11"/>
  <c r="J273" i="20" s="1"/>
  <c r="I273" i="20"/>
  <c r="O15" i="11"/>
  <c r="W273" i="20" s="1"/>
  <c r="V273" i="20"/>
  <c r="O57" i="11"/>
  <c r="W1490" i="20" s="1"/>
  <c r="V1490" i="20"/>
  <c r="O29" i="11"/>
  <c r="W679" i="20" s="1"/>
  <c r="V679" i="20"/>
  <c r="O35" i="11"/>
  <c r="W852" i="20" s="1"/>
  <c r="V852" i="20"/>
  <c r="O37" i="11"/>
  <c r="W910" i="20" s="1"/>
  <c r="V910" i="20"/>
  <c r="O20" i="11"/>
  <c r="J447" i="20" s="1"/>
  <c r="I447" i="20"/>
  <c r="O53" i="11"/>
  <c r="W1374" i="20" s="1"/>
  <c r="V1374" i="20"/>
  <c r="O31" i="11"/>
  <c r="W737" i="20" s="1"/>
  <c r="V737" i="20"/>
  <c r="O51" i="11"/>
  <c r="W1316" i="20" s="1"/>
  <c r="V1316" i="20"/>
  <c r="O19" i="11"/>
  <c r="W389" i="20" s="1"/>
  <c r="V389" i="20"/>
  <c r="V1420" i="20"/>
  <c r="V1246" i="20"/>
  <c r="O47" i="12"/>
  <c r="W1188" i="20" s="1"/>
  <c r="O28" i="12"/>
  <c r="J667" i="20" s="1"/>
  <c r="I667" i="20"/>
  <c r="O34" i="12"/>
  <c r="J841" i="20" s="1"/>
  <c r="I841" i="20"/>
  <c r="O54" i="12"/>
  <c r="J1420" i="20" s="1"/>
  <c r="I1420" i="20"/>
  <c r="O32" i="12"/>
  <c r="J783" i="20" s="1"/>
  <c r="I783" i="20"/>
  <c r="O52" i="12"/>
  <c r="J1362" i="20" s="1"/>
  <c r="I1362" i="20"/>
  <c r="O20" i="12"/>
  <c r="J435" i="20" s="1"/>
  <c r="I435" i="20"/>
  <c r="O26" i="12"/>
  <c r="J609" i="20" s="1"/>
  <c r="I609" i="20"/>
  <c r="O50" i="12"/>
  <c r="J1304" i="20" s="1"/>
  <c r="I1304" i="20"/>
  <c r="O40" i="12"/>
  <c r="J1014" i="20" s="1"/>
  <c r="I1014" i="20"/>
  <c r="O22" i="12"/>
  <c r="J493" i="20" s="1"/>
  <c r="I493" i="20"/>
  <c r="O18" i="12"/>
  <c r="J377" i="20" s="1"/>
  <c r="I377" i="20"/>
  <c r="O16" i="12"/>
  <c r="J319" i="20" s="1"/>
  <c r="I319" i="20"/>
  <c r="O44" i="12"/>
  <c r="J1130" i="20" s="1"/>
  <c r="I1130" i="20"/>
  <c r="O30" i="12"/>
  <c r="J725" i="20" s="1"/>
  <c r="I725" i="20"/>
  <c r="O36" i="12"/>
  <c r="J898" i="20" s="1"/>
  <c r="I898" i="20"/>
  <c r="O42" i="12"/>
  <c r="J1072" i="20" s="1"/>
  <c r="I1072" i="20"/>
  <c r="O24" i="12"/>
  <c r="J551" i="20" s="1"/>
  <c r="I551" i="20"/>
  <c r="O48" i="12"/>
  <c r="J1246" i="20" s="1"/>
  <c r="I1246" i="20"/>
  <c r="O38" i="12"/>
  <c r="J956" i="20" s="1"/>
  <c r="I956" i="20"/>
  <c r="O23" i="9"/>
  <c r="W499" i="20" s="1"/>
  <c r="V499" i="20"/>
  <c r="O13" i="8"/>
  <c r="W207" i="20" s="1"/>
  <c r="V207" i="20"/>
  <c r="O12" i="8"/>
  <c r="J207" i="20" s="1"/>
  <c r="I207" i="20"/>
  <c r="O11" i="8"/>
  <c r="W149" i="20" s="1"/>
  <c r="V149" i="20"/>
  <c r="O8" i="8"/>
  <c r="J91" i="20" s="1"/>
  <c r="I91" i="20"/>
  <c r="O15" i="8"/>
  <c r="W265" i="20" s="1"/>
  <c r="V265" i="20"/>
  <c r="O10" i="8"/>
  <c r="J149" i="20" s="1"/>
  <c r="I149" i="20"/>
  <c r="O14" i="8"/>
  <c r="J265" i="20" s="1"/>
  <c r="I265" i="20"/>
  <c r="O12" i="10"/>
  <c r="J211" i="20" s="1"/>
  <c r="I211" i="20"/>
  <c r="O15" i="10"/>
  <c r="W269" i="20" s="1"/>
  <c r="V269" i="20"/>
  <c r="O14" i="10"/>
  <c r="J269" i="20" s="1"/>
  <c r="I269" i="20"/>
  <c r="O13" i="10"/>
  <c r="W211" i="20" s="1"/>
  <c r="V211" i="20"/>
  <c r="O10" i="10"/>
  <c r="J153" i="20" s="1"/>
  <c r="I153" i="20"/>
  <c r="O11" i="10"/>
  <c r="W153" i="20" s="1"/>
  <c r="V153" i="20"/>
  <c r="O9" i="10"/>
  <c r="W95" i="20" s="1"/>
  <c r="V95" i="20"/>
  <c r="O8" i="10"/>
  <c r="J95" i="20" s="1"/>
  <c r="I95" i="20"/>
  <c r="V28" i="20"/>
  <c r="O30" i="6"/>
  <c r="J723" i="20" s="1"/>
  <c r="O57" i="6"/>
  <c r="W1476" i="20" s="1"/>
  <c r="V1012" i="20"/>
  <c r="O41" i="6"/>
  <c r="W1012" i="20" s="1"/>
  <c r="V1184" i="20"/>
  <c r="V1416" i="20"/>
  <c r="V1358" i="20"/>
  <c r="I373" i="20"/>
  <c r="O19" i="5"/>
  <c r="W373" i="20" s="1"/>
  <c r="V373" i="20"/>
  <c r="O13" i="5"/>
  <c r="W199" i="20" s="1"/>
  <c r="V199" i="20"/>
  <c r="I22" i="20"/>
  <c r="H22" i="20"/>
  <c r="H20" i="20"/>
  <c r="O9" i="8"/>
  <c r="W91" i="20" s="1"/>
  <c r="V91" i="20"/>
  <c r="V20" i="20"/>
  <c r="O7" i="2"/>
  <c r="W20" i="20" s="1"/>
  <c r="O62" i="5"/>
  <c r="O61" i="5"/>
  <c r="O62" i="6"/>
  <c r="O61" i="6"/>
  <c r="O7" i="10"/>
  <c r="W34" i="20" s="1"/>
  <c r="V34" i="20"/>
  <c r="O7" i="8"/>
  <c r="W30" i="20" s="1"/>
  <c r="V30" i="20"/>
  <c r="O61" i="8"/>
  <c r="O62" i="9"/>
  <c r="O61" i="11"/>
  <c r="O62" i="11"/>
  <c r="O7" i="11"/>
  <c r="W38" i="20" s="1"/>
  <c r="V38" i="20"/>
  <c r="O62" i="12"/>
  <c r="I20" i="20"/>
  <c r="O6" i="2"/>
  <c r="J20" i="20" s="1"/>
  <c r="O61" i="7"/>
  <c r="O7" i="6"/>
  <c r="W24" i="20" s="1"/>
  <c r="V24" i="20"/>
  <c r="F6" i="16"/>
  <c r="O6" i="9"/>
  <c r="J32" i="20" s="1"/>
  <c r="I32" i="20"/>
  <c r="O6" i="10"/>
  <c r="J34" i="20" s="1"/>
  <c r="I34" i="20"/>
  <c r="O6" i="6"/>
  <c r="J24" i="20" s="1"/>
  <c r="O7" i="5"/>
  <c r="W22" i="20" s="1"/>
  <c r="V22" i="20"/>
  <c r="O10" i="5"/>
  <c r="J141" i="20" s="1"/>
  <c r="O9" i="5"/>
  <c r="W83" i="20" s="1"/>
  <c r="O11" i="5"/>
  <c r="W141" i="20" s="1"/>
  <c r="O14" i="5"/>
  <c r="J257" i="20" s="1"/>
  <c r="O8" i="5"/>
  <c r="J83" i="20" s="1"/>
  <c r="O15" i="5"/>
  <c r="W257" i="20" s="1"/>
  <c r="O12" i="5"/>
  <c r="J199" i="20" s="1"/>
  <c r="F7" i="16"/>
  <c r="F11" i="16"/>
  <c r="F15" i="16"/>
  <c r="F19" i="16"/>
  <c r="F23" i="16"/>
  <c r="F27" i="16"/>
  <c r="F31" i="16"/>
  <c r="F35" i="16"/>
  <c r="F39" i="16"/>
  <c r="F43" i="16"/>
  <c r="F47" i="16"/>
  <c r="F51" i="16"/>
  <c r="F55" i="16"/>
  <c r="F59" i="16"/>
  <c r="F63" i="16"/>
  <c r="F67" i="16"/>
  <c r="F71" i="16"/>
  <c r="F75" i="16"/>
  <c r="F79" i="16"/>
  <c r="F83" i="16"/>
  <c r="F87" i="16"/>
  <c r="F91" i="16"/>
  <c r="F95" i="16"/>
  <c r="F8" i="16"/>
  <c r="F12" i="16"/>
  <c r="F16" i="16"/>
  <c r="F20" i="16"/>
  <c r="F24" i="16"/>
  <c r="F28" i="16"/>
  <c r="F32" i="16"/>
  <c r="F36" i="16"/>
  <c r="F40" i="16"/>
  <c r="F44" i="16"/>
  <c r="F48" i="16"/>
  <c r="F52" i="16"/>
  <c r="F56" i="16"/>
  <c r="F60" i="16"/>
  <c r="F64" i="16"/>
  <c r="F68" i="16"/>
  <c r="F72" i="16"/>
  <c r="F76" i="16"/>
  <c r="F80" i="16"/>
  <c r="F84" i="16"/>
  <c r="F88" i="16"/>
  <c r="F92" i="16"/>
  <c r="F96" i="16"/>
  <c r="F100" i="16"/>
  <c r="F104" i="16"/>
  <c r="F94" i="16"/>
  <c r="F102" i="16"/>
  <c r="F99" i="16"/>
  <c r="F9" i="16"/>
  <c r="F13" i="16"/>
  <c r="F17" i="16"/>
  <c r="F21" i="16"/>
  <c r="F25" i="16"/>
  <c r="F29" i="16"/>
  <c r="F33" i="16"/>
  <c r="F37" i="16"/>
  <c r="F41" i="16"/>
  <c r="F45" i="16"/>
  <c r="F49" i="16"/>
  <c r="F53" i="16"/>
  <c r="F57" i="16"/>
  <c r="F61" i="16"/>
  <c r="F65" i="16"/>
  <c r="F69" i="16"/>
  <c r="F73" i="16"/>
  <c r="F77" i="16"/>
  <c r="F81" i="16"/>
  <c r="F85" i="16"/>
  <c r="F89" i="16"/>
  <c r="F93" i="16"/>
  <c r="F97" i="16"/>
  <c r="F101" i="16"/>
  <c r="F105" i="16"/>
  <c r="F103" i="16"/>
  <c r="F10" i="16"/>
  <c r="F14" i="16"/>
  <c r="F18" i="16"/>
  <c r="F22" i="16"/>
  <c r="F26" i="16"/>
  <c r="F30" i="16"/>
  <c r="F34" i="16"/>
  <c r="F38" i="16"/>
  <c r="F42" i="16"/>
  <c r="F46" i="16"/>
  <c r="F50" i="16"/>
  <c r="F54" i="16"/>
  <c r="F58" i="16"/>
  <c r="F62" i="16"/>
  <c r="F66" i="16"/>
  <c r="F70" i="16"/>
  <c r="F74" i="16"/>
  <c r="F78" i="16"/>
  <c r="F82" i="16"/>
  <c r="F86" i="16"/>
  <c r="F90" i="16"/>
  <c r="F98" i="16"/>
  <c r="O6" i="13"/>
  <c r="J36" i="20" s="1"/>
  <c r="O6" i="12"/>
  <c r="J26" i="20" s="1"/>
  <c r="O6" i="11"/>
  <c r="J38" i="20" s="1"/>
  <c r="O6" i="8"/>
  <c r="J30" i="20" s="1"/>
  <c r="O6" i="7"/>
  <c r="J28" i="20" s="1"/>
  <c r="O6" i="5"/>
  <c r="J22" i="20" l="1"/>
  <c r="P50" i="20"/>
  <c r="I1188" i="20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<sst xmlns="http://schemas.openxmlformats.org/spreadsheetml/2006/main" count="529" uniqueCount="262">
  <si>
    <t xml:space="preserve">SCHOOL BASED ASSESSMENT </t>
  </si>
  <si>
    <t>SUBJECT</t>
  </si>
  <si>
    <t>TERM</t>
  </si>
  <si>
    <t>YEAR</t>
  </si>
  <si>
    <t>TEACHER'S NAME</t>
  </si>
  <si>
    <t>NO</t>
  </si>
  <si>
    <t>NAME  OF LEARNERS</t>
  </si>
  <si>
    <t>INTEREST</t>
  </si>
  <si>
    <t>TEACHER’S REMARKS</t>
  </si>
  <si>
    <t>ATTITUDE</t>
  </si>
  <si>
    <t>CONDUCT/CHARACTER</t>
  </si>
  <si>
    <t>ATTENDANCE</t>
  </si>
  <si>
    <t>REOPENING</t>
  </si>
  <si>
    <t>VACATION</t>
  </si>
  <si>
    <t>DAYS IN SCHOOL</t>
  </si>
  <si>
    <t>POSITION</t>
  </si>
  <si>
    <t>GRADE</t>
  </si>
  <si>
    <t>REMARKS</t>
  </si>
  <si>
    <t>TASKS</t>
  </si>
  <si>
    <t>PROJECT WORK</t>
  </si>
  <si>
    <t>GRADING</t>
  </si>
  <si>
    <t>CLASS SCORE</t>
  </si>
  <si>
    <t xml:space="preserve"> EXAMS SCORE</t>
  </si>
  <si>
    <t>COMPUTING</t>
  </si>
  <si>
    <t>FRENCH</t>
  </si>
  <si>
    <t>MATHEMATICS</t>
  </si>
  <si>
    <t>ENGLISH LANGUAGE</t>
  </si>
  <si>
    <t>INTEGRATED SCIENCE</t>
  </si>
  <si>
    <t>RELIGIOUS &amp; MORAL EDU.</t>
  </si>
  <si>
    <t>CREATIVE ARTS &amp; DESIGN</t>
  </si>
  <si>
    <t>GHANAIAN LANGUAGE</t>
  </si>
  <si>
    <t xml:space="preserve">  Out Of</t>
  </si>
  <si>
    <t xml:space="preserve">Term: </t>
  </si>
  <si>
    <t xml:space="preserve">Conduct/Character:    </t>
  </si>
  <si>
    <t>Promoted To</t>
  </si>
  <si>
    <t>Attendance:</t>
  </si>
  <si>
    <t xml:space="preserve">Attitude:      </t>
  </si>
  <si>
    <t>Interest:</t>
  </si>
  <si>
    <t>No. On Roll:</t>
  </si>
  <si>
    <t xml:space="preserve">Name:                                    </t>
  </si>
  <si>
    <t xml:space="preserve">Vacation: </t>
  </si>
  <si>
    <t xml:space="preserve">Reopening: </t>
  </si>
  <si>
    <t>Head - Teacher’s Signature</t>
  </si>
  <si>
    <t>PROMOTED TO</t>
  </si>
  <si>
    <t xml:space="preserve">Aggregate: </t>
  </si>
  <si>
    <t>Basic:</t>
  </si>
  <si>
    <t>BASIC</t>
  </si>
  <si>
    <t>SUBJECT POSITION</t>
  </si>
  <si>
    <t>EXAMS SCORE</t>
  </si>
  <si>
    <t>TOTAL SCORE</t>
  </si>
  <si>
    <t>AGGREGATE</t>
  </si>
  <si>
    <t>INTERESTS</t>
  </si>
  <si>
    <t>Shows a positive attitude towards learning</t>
  </si>
  <si>
    <t>Respectful</t>
  </si>
  <si>
    <t>Ambitious</t>
  </si>
  <si>
    <t>Frequently late</t>
  </si>
  <si>
    <t>Cheerleading</t>
  </si>
  <si>
    <t>Reading</t>
  </si>
  <si>
    <t>Playing of instrument</t>
  </si>
  <si>
    <t>Singing</t>
  </si>
  <si>
    <t>Dancing</t>
  </si>
  <si>
    <t>Volunteering</t>
  </si>
  <si>
    <t>Art and Painting</t>
  </si>
  <si>
    <t>Music Drumming</t>
  </si>
  <si>
    <t>Consistently participates in class discussions</t>
  </si>
  <si>
    <t>Works independently and in groups</t>
  </si>
  <si>
    <t>Exhibits a strong work ethic</t>
  </si>
  <si>
    <t>Playing of sports</t>
  </si>
  <si>
    <t>Singing and Dancing</t>
  </si>
  <si>
    <t>Demonstrates excellent problem-solving skills</t>
  </si>
  <si>
    <t>Active in class</t>
  </si>
  <si>
    <t>Very kind</t>
  </si>
  <si>
    <t>Good listening skills</t>
  </si>
  <si>
    <t>Effective communication</t>
  </si>
  <si>
    <t>Hardworking</t>
  </si>
  <si>
    <t>Obedient</t>
  </si>
  <si>
    <t>Satisfactory result</t>
  </si>
  <si>
    <t>Has improved a lot</t>
  </si>
  <si>
    <t>Quite good</t>
  </si>
  <si>
    <t>Progressing</t>
  </si>
  <si>
    <t>Developing</t>
  </si>
  <si>
    <t>Proficient</t>
  </si>
  <si>
    <t>Should be encouraged to learn</t>
  </si>
  <si>
    <t>Sporting activities</t>
  </si>
  <si>
    <t>Highly Proficient</t>
  </si>
  <si>
    <t>80-100</t>
  </si>
  <si>
    <t>68-79</t>
  </si>
  <si>
    <t>54-67</t>
  </si>
  <si>
    <t>40-53</t>
  </si>
  <si>
    <t>Emerging</t>
  </si>
  <si>
    <t>0-39</t>
  </si>
  <si>
    <t>Approaching Proficiency</t>
  </si>
  <si>
    <t>NUMBER OF HOMEWORK</t>
  </si>
  <si>
    <t>NUMBER OF CLASSWORK</t>
  </si>
  <si>
    <t>NUMBER OF CLASS TEST</t>
  </si>
  <si>
    <t>TOTAL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</si>
  <si>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</si>
  <si>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</si>
  <si>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</si>
  <si>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</si>
  <si>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</si>
  <si>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</si>
  <si>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</si>
  <si>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</si>
  <si>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</si>
  <si>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</si>
  <si>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</si>
  <si>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</si>
  <si>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</si>
  <si>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</si>
  <si>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SUBJECTS /WEEK</t>
  </si>
  <si>
    <t>EMT 1</t>
  </si>
  <si>
    <t>EMT 2</t>
  </si>
  <si>
    <t>EMT 3</t>
  </si>
  <si>
    <t>ASSIGNMENT</t>
  </si>
  <si>
    <t xml:space="preserve">Teacher’s Remarks:  </t>
  </si>
  <si>
    <t>OUR WORLD OUR PEOPLE</t>
  </si>
  <si>
    <t>HISTORY</t>
  </si>
  <si>
    <t>Demonstrates a collaborative skill</t>
  </si>
  <si>
    <t>Energetic</t>
  </si>
  <si>
    <t>Industrious</t>
  </si>
  <si>
    <t>TERMINAL EXAMS</t>
  </si>
  <si>
    <t>OVERALL SCORE</t>
  </si>
  <si>
    <t>Grading:</t>
  </si>
  <si>
    <t>0 - 39 = 5 - Emerging</t>
  </si>
  <si>
    <t xml:space="preserve">54 - 67  = 3 - Approaching Proficiency                       40 - 53   =  4 - Developing      </t>
  </si>
  <si>
    <t>80 - 100 =  1 - Highly Proficient                                 68 - 79 = 2 - Proficient</t>
  </si>
  <si>
    <t>CLASS TEACHER'S NAME</t>
  </si>
  <si>
    <t>TOTAL NO IN CLASS</t>
  </si>
  <si>
    <t>TOTAL NO OF BOYS</t>
  </si>
  <si>
    <t>TOTAL NO OF GIRLS</t>
  </si>
  <si>
    <t>History</t>
  </si>
  <si>
    <t>Computing</t>
  </si>
  <si>
    <t>Ghanaian Language</t>
  </si>
  <si>
    <t>French</t>
  </si>
  <si>
    <t>English</t>
  </si>
  <si>
    <t>Math</t>
  </si>
  <si>
    <t>Science</t>
  </si>
  <si>
    <t>RME</t>
  </si>
  <si>
    <t>Creative Arts</t>
  </si>
  <si>
    <t>Total number of Classwork and Homework</t>
  </si>
  <si>
    <t>One</t>
  </si>
  <si>
    <t>Two</t>
  </si>
  <si>
    <t>Three</t>
  </si>
  <si>
    <t>Four</t>
  </si>
  <si>
    <t>Five</t>
  </si>
  <si>
    <t>Six</t>
  </si>
  <si>
    <t xml:space="preserve"> LEARNERS  REPORT  SHEET</t>
  </si>
  <si>
    <t>Very vibrant</t>
  </si>
  <si>
    <t>Absentminded</t>
  </si>
  <si>
    <t>Active</t>
  </si>
  <si>
    <t>Alert</t>
  </si>
  <si>
    <t>Always happy</t>
  </si>
  <si>
    <t>Always late</t>
  </si>
  <si>
    <t>Always neat</t>
  </si>
  <si>
    <t>Always punctual</t>
  </si>
  <si>
    <t>Always regular</t>
  </si>
  <si>
    <t>Apathetic</t>
  </si>
  <si>
    <t>Assiduous</t>
  </si>
  <si>
    <t>Attentive</t>
  </si>
  <si>
    <t>Brilliant</t>
  </si>
  <si>
    <t>Calm</t>
  </si>
  <si>
    <t>Careful</t>
  </si>
  <si>
    <t>Careless</t>
  </si>
  <si>
    <t>Charming</t>
  </si>
  <si>
    <t>Cheerful</t>
  </si>
  <si>
    <t>Cheerless</t>
  </si>
  <si>
    <t>Composed</t>
  </si>
  <si>
    <t>Confident</t>
  </si>
  <si>
    <t>Conscientious</t>
  </si>
  <si>
    <t>Cooperative</t>
  </si>
  <si>
    <t>Courteous</t>
  </si>
  <si>
    <t>Delightful</t>
  </si>
  <si>
    <t>Determined</t>
  </si>
  <si>
    <t>Disciplined</t>
  </si>
  <si>
    <t>Dutiful</t>
  </si>
  <si>
    <t>Emotionally stable</t>
  </si>
  <si>
    <t>Enterprising</t>
  </si>
  <si>
    <t>Enthusiastic</t>
  </si>
  <si>
    <t>Evasive</t>
  </si>
  <si>
    <t>Friendly</t>
  </si>
  <si>
    <t>Generous</t>
  </si>
  <si>
    <t>Gentle</t>
  </si>
  <si>
    <t>Helpful</t>
  </si>
  <si>
    <t>Honest</t>
  </si>
  <si>
    <t>Humble</t>
  </si>
  <si>
    <t>Irresponsible</t>
  </si>
  <si>
    <t>Jovial</t>
  </si>
  <si>
    <t>Kind</t>
  </si>
  <si>
    <t>Lazy</t>
  </si>
  <si>
    <t>Mature</t>
  </si>
  <si>
    <t>Moody</t>
  </si>
  <si>
    <t>Nervous</t>
  </si>
  <si>
    <t>Over-sensitive</t>
  </si>
  <si>
    <t>Polite</t>
  </si>
  <si>
    <t>Reliable</t>
  </si>
  <si>
    <t>Sentimental</t>
  </si>
  <si>
    <t>Serious</t>
  </si>
  <si>
    <t>Sharp</t>
  </si>
  <si>
    <t>Sober</t>
  </si>
  <si>
    <t>Steady</t>
  </si>
  <si>
    <t>Supportive</t>
  </si>
  <si>
    <t>Trustworthy</t>
  </si>
  <si>
    <t>Unaffected</t>
  </si>
  <si>
    <t>Unreliable</t>
  </si>
  <si>
    <t>Adaptable</t>
  </si>
  <si>
    <t>Cheerful and Optimistic</t>
  </si>
  <si>
    <t>Demure</t>
  </si>
  <si>
    <t>Displays a responsible maturity</t>
  </si>
  <si>
    <t>Excitable</t>
  </si>
  <si>
    <t>Flexible</t>
  </si>
  <si>
    <t>Hearty</t>
  </si>
  <si>
    <t>Imperturbable</t>
  </si>
  <si>
    <t>Inspiring</t>
  </si>
  <si>
    <t>Melancholic</t>
  </si>
  <si>
    <t>Motivated</t>
  </si>
  <si>
    <t>Open-minded</t>
  </si>
  <si>
    <t>Reactive</t>
  </si>
  <si>
    <t>Resilient</t>
  </si>
  <si>
    <t>Self-disciplined</t>
  </si>
  <si>
    <t>Serene</t>
  </si>
  <si>
    <t>Stoical</t>
  </si>
  <si>
    <t>Warm</t>
  </si>
  <si>
    <t>Willing</t>
  </si>
  <si>
    <t>likes Reading</t>
  </si>
  <si>
    <t>Takes initiative in completing assignments</t>
  </si>
  <si>
    <t>A better result was expected of him</t>
  </si>
  <si>
    <t>Can do better</t>
  </si>
  <si>
    <t>Capable of further progress</t>
  </si>
  <si>
    <t>Capable of making further progress</t>
  </si>
  <si>
    <t>Cheerful and optimistic</t>
  </si>
  <si>
    <t>Could have achieved better results</t>
  </si>
  <si>
    <t>Eager</t>
  </si>
  <si>
    <t>Excellent</t>
  </si>
  <si>
    <t>Has not worked to his full capacity</t>
  </si>
  <si>
    <t>Heady</t>
  </si>
  <si>
    <t>Keen</t>
  </si>
  <si>
    <t>Languid</t>
  </si>
  <si>
    <t>Likes reading</t>
  </si>
  <si>
    <t>Matured</t>
  </si>
  <si>
    <t>Painstaking</t>
  </si>
  <si>
    <t>Persevering</t>
  </si>
  <si>
    <t>Playful</t>
  </si>
  <si>
    <t>Pleasant</t>
  </si>
  <si>
    <t>Positive attitude towards learning</t>
  </si>
  <si>
    <t>Proactive</t>
  </si>
  <si>
    <t>Punctual</t>
  </si>
  <si>
    <t>Restless</t>
  </si>
  <si>
    <t>Should be more cooperative</t>
  </si>
  <si>
    <t>Should keep on trying</t>
  </si>
  <si>
    <t>Should keep on working harder</t>
  </si>
  <si>
    <t>Should pay more attention in class</t>
  </si>
  <si>
    <t>Steady but a bit slow in his work</t>
  </si>
  <si>
    <t>Systematic in completing tasks</t>
  </si>
  <si>
    <t>Take more interest in school work/lessons</t>
  </si>
  <si>
    <t>Takes school work/lessons too casually</t>
  </si>
  <si>
    <t>Volcanic</t>
  </si>
  <si>
    <t>victoria A. odamtey</t>
  </si>
  <si>
    <t xml:space="preserve">    COMPUTER REPAIR SERVICES</t>
  </si>
  <si>
    <t xml:space="preserve">     P.O.Box AN 5044  Accra–North Tel: 0244-113-286 / 233 27 055 6797</t>
  </si>
  <si>
    <t xml:space="preserve">                    Email: computerrepairservices001@gmail.com</t>
  </si>
  <si>
    <t>KOFI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</si>
</sst>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_);\(0.0\)"/>
    <numFmt numFmtId="165" formatCode="0_);\(0\)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b/>
      <sz val="11"/>
      <color theme="1"/>
      <name val="Bookman Old Style"/>
      <family val="1"/>
    </font>
    <font>
      <b/>
      <sz val="11"/>
      <color theme="0"/>
      <name val="Bookman Old Style"/>
      <family val="1"/>
    </font>
    <font>
      <b/>
      <sz val="10"/>
      <color theme="1"/>
      <name val="Bookman Old Style"/>
      <family val="1"/>
    </font>
    <font>
      <b/>
      <sz val="10"/>
      <color theme="0"/>
      <name val="Bookman Old Style"/>
      <family val="1"/>
    </font>
    <font>
      <sz val="10"/>
      <color theme="0"/>
      <name val="Bookman Old Style"/>
      <family val="1"/>
    </font>
    <font>
      <sz val="8"/>
      <name val="Calibri"/>
      <family val="2"/>
      <scheme val="minor"/>
    </font>
    <font>
      <b/>
      <sz val="16"/>
      <color theme="1"/>
      <name val="Bookman Old Style"/>
      <family val="1"/>
    </font>
    <font>
      <u/>
      <sz val="11"/>
      <color theme="1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Bookman Old Style"/>
      <family val="1"/>
    </font>
    <font>
      <sz val="12"/>
      <name val="Bookman Old Style"/>
      <family val="1"/>
    </font>
    <font>
      <sz val="11"/>
      <name val="Bookman Old Style"/>
      <family val="1"/>
    </font>
    <font>
      <b/>
      <sz val="12"/>
      <color theme="1"/>
      <name val="Bookman Old Style"/>
      <family val="1"/>
    </font>
    <font>
      <sz val="12"/>
      <color rgb="FF000000"/>
      <name val="Bookman Old Style"/>
      <family val="1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0"/>
      <name val="Bookman Old Style"/>
      <family val="1"/>
    </font>
    <font>
      <b/>
      <sz val="9"/>
      <color theme="0"/>
      <name val="Bookman Old Style"/>
      <family val="1"/>
    </font>
    <font>
      <b/>
      <sz val="14"/>
      <color theme="1"/>
      <name val="Bookman Old Style"/>
      <family val="1"/>
    </font>
    <font>
      <b/>
      <sz val="15"/>
      <color theme="1"/>
      <name val="Bookman Old Style"/>
      <family val="1"/>
    </font>
    <font>
      <b/>
      <sz val="15"/>
      <color theme="0"/>
      <name val="Bookman Old Style"/>
      <family val="1"/>
    </font>
    <font>
      <sz val="13"/>
      <color theme="1"/>
      <name val="Bookman Old Style"/>
      <family val="1"/>
    </font>
    <font>
      <b/>
      <sz val="14"/>
      <color theme="0"/>
      <name val="Bookman Old Style"/>
      <family val="1"/>
    </font>
    <font>
      <sz val="14"/>
      <color theme="1"/>
      <name val="Calibri"/>
      <family val="2"/>
      <scheme val="minor"/>
    </font>
    <font>
      <b/>
      <sz val="20"/>
      <color theme="1"/>
      <name val="Bookman Old Style"/>
      <family val="1"/>
    </font>
    <font>
      <sz val="15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4"/>
      <color theme="1"/>
      <name val="Bookman Old Style"/>
      <family val="1"/>
    </font>
    <font>
      <sz val="11.7"/>
      <color theme="1"/>
      <name val="Bookman Old Style"/>
      <family val="1"/>
    </font>
    <font>
      <sz val="11"/>
      <color theme="0"/>
      <name val="Calibri"/>
      <family val="2"/>
      <scheme val="minor"/>
    </font>
    <font>
      <b/>
      <sz val="13"/>
      <color theme="1"/>
      <name val="Bookman Old Style"/>
      <family val="1"/>
    </font>
    <font>
      <b/>
      <sz val="11"/>
      <color theme="1"/>
      <name val="Calibri"/>
      <family val="2"/>
      <scheme val="minor"/>
    </font>
    <font>
      <b/>
      <sz val="12"/>
      <name val="Bookman Old Style"/>
      <family val="1"/>
    </font>
    <font>
      <b/>
      <sz val="24"/>
      <color theme="1"/>
      <name val="Bookman Old Style"/>
      <family val="1"/>
    </font>
    <font>
      <b/>
      <sz val="16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/>
        <bgColor theme="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44">
    <xf numFmtId="0" fontId="0" fillId="0" borderId="0" xfId="0"/>
    <xf numFmtId="0" fontId="1" fillId="0" borderId="0" xfId="0" applyFont="1" applyProtection="1">
      <protection hidden="1"/>
    </xf>
    <xf numFmtId="0" fontId="1" fillId="0" borderId="0" xfId="0" applyFont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2" fillId="2" borderId="0" xfId="0" applyFont="1" applyFill="1" applyProtection="1">
      <protection hidden="1"/>
    </xf>
    <xf numFmtId="0" fontId="2" fillId="0" borderId="0" xfId="0" applyFont="1" applyProtection="1">
      <protection hidden="1"/>
    </xf>
    <xf numFmtId="0" fontId="1" fillId="0" borderId="0" xfId="0" applyFont="1" applyProtection="1">
      <protection locked="0" hidden="1"/>
    </xf>
    <xf numFmtId="0" fontId="3" fillId="8" borderId="0" xfId="0" applyFont="1" applyFill="1" applyProtection="1">
      <protection hidden="1"/>
    </xf>
    <xf numFmtId="0" fontId="3" fillId="9" borderId="1" xfId="0" applyFont="1" applyFill="1" applyBorder="1" applyAlignment="1" applyProtection="1">
      <alignment horizontal="left" vertical="center"/>
      <protection hidden="1"/>
    </xf>
    <xf numFmtId="0" fontId="3" fillId="8" borderId="0" xfId="0" applyFont="1" applyFill="1" applyAlignment="1" applyProtection="1">
      <alignment horizontal="center"/>
      <protection hidden="1"/>
    </xf>
    <xf numFmtId="0" fontId="1" fillId="10" borderId="0" xfId="0" applyFont="1" applyFill="1" applyProtection="1">
      <protection hidden="1"/>
    </xf>
    <xf numFmtId="0" fontId="1" fillId="12" borderId="0" xfId="0" applyFont="1" applyFill="1" applyProtection="1">
      <protection hidden="1"/>
    </xf>
    <xf numFmtId="0" fontId="0" fillId="0" borderId="0" xfId="0" applyAlignment="1" applyProtection="1">
      <alignment horizontal="center"/>
      <protection hidden="1"/>
    </xf>
    <xf numFmtId="0" fontId="3" fillId="14" borderId="0" xfId="0" applyFont="1" applyFill="1" applyAlignment="1" applyProtection="1">
      <alignment horizontal="center"/>
      <protection hidden="1"/>
    </xf>
    <xf numFmtId="0" fontId="3" fillId="9" borderId="1" xfId="0" applyFont="1" applyFill="1" applyBorder="1" applyAlignment="1" applyProtection="1">
      <alignment vertical="center"/>
      <protection hidden="1"/>
    </xf>
    <xf numFmtId="0" fontId="1" fillId="0" borderId="0" xfId="0" applyFont="1" applyAlignment="1" applyProtection="1">
      <alignment horizontal="center"/>
      <protection locked="0" hidden="1"/>
    </xf>
    <xf numFmtId="0" fontId="4" fillId="0" borderId="0" xfId="0" applyFont="1" applyAlignment="1" applyProtection="1">
      <alignment horizontal="left"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3" fillId="13" borderId="0" xfId="0" applyFont="1" applyFill="1" applyProtection="1">
      <protection hidden="1"/>
    </xf>
    <xf numFmtId="0" fontId="3" fillId="9" borderId="0" xfId="0" applyFont="1" applyFill="1" applyAlignment="1" applyProtection="1">
      <alignment vertical="center"/>
      <protection hidden="1"/>
    </xf>
    <xf numFmtId="0" fontId="3" fillId="8" borderId="0" xfId="0" applyFont="1" applyFill="1" applyAlignment="1" applyProtection="1">
      <alignment vertical="center"/>
      <protection hidden="1"/>
    </xf>
    <xf numFmtId="0" fontId="6" fillId="14" borderId="0" xfId="0" applyFont="1" applyFill="1" applyProtection="1">
      <protection hidden="1"/>
    </xf>
    <xf numFmtId="0" fontId="0" fillId="15" borderId="0" xfId="0" applyFill="1" applyProtection="1">
      <protection hidden="1"/>
    </xf>
    <xf numFmtId="0" fontId="5" fillId="16" borderId="0" xfId="0" applyFont="1" applyFill="1" applyProtection="1">
      <protection hidden="1"/>
    </xf>
    <xf numFmtId="0" fontId="3" fillId="7" borderId="0" xfId="0" applyFont="1" applyFill="1" applyProtection="1">
      <protection hidden="1"/>
    </xf>
    <xf numFmtId="0" fontId="1" fillId="0" borderId="0" xfId="0" applyFont="1" applyProtection="1">
      <protection locked="0"/>
    </xf>
    <xf numFmtId="0" fontId="13" fillId="0" borderId="0" xfId="0" applyFont="1" applyAlignment="1" applyProtection="1">
      <alignment horizontal="left" vertical="center"/>
      <protection hidden="1"/>
    </xf>
    <xf numFmtId="0" fontId="13" fillId="0" borderId="0" xfId="0" applyFont="1" applyAlignment="1" applyProtection="1">
      <alignment vertical="center"/>
      <protection hidden="1"/>
    </xf>
    <xf numFmtId="0" fontId="13" fillId="0" borderId="0" xfId="0" applyFont="1" applyAlignment="1" applyProtection="1">
      <alignment horizontal="center" vertical="center"/>
      <protection hidden="1"/>
    </xf>
    <xf numFmtId="0" fontId="8" fillId="14" borderId="0" xfId="0" applyFont="1" applyFill="1" applyAlignment="1" applyProtection="1">
      <alignment vertical="center"/>
      <protection hidden="1"/>
    </xf>
    <xf numFmtId="0" fontId="8" fillId="0" borderId="0" xfId="0" applyFont="1" applyAlignment="1" applyProtection="1">
      <alignment vertical="center"/>
      <protection hidden="1"/>
    </xf>
    <xf numFmtId="0" fontId="0" fillId="14" borderId="0" xfId="0" applyFill="1" applyProtection="1">
      <protection hidden="1"/>
    </xf>
    <xf numFmtId="0" fontId="11" fillId="0" borderId="0" xfId="0" applyFont="1" applyAlignment="1" applyProtection="1">
      <alignment vertical="center"/>
      <protection hidden="1"/>
    </xf>
    <xf numFmtId="0" fontId="10" fillId="0" borderId="0" xfId="1" applyFont="1" applyAlignment="1" applyProtection="1">
      <alignment vertical="center"/>
      <protection hidden="1"/>
    </xf>
    <xf numFmtId="0" fontId="12" fillId="0" borderId="0" xfId="0" applyFont="1" applyProtection="1">
      <protection hidden="1"/>
    </xf>
    <xf numFmtId="0" fontId="1" fillId="14" borderId="0" xfId="0" applyFont="1" applyFill="1" applyProtection="1">
      <protection hidden="1"/>
    </xf>
    <xf numFmtId="0" fontId="14" fillId="0" borderId="0" xfId="0" applyFont="1" applyAlignment="1" applyProtection="1">
      <alignment horizontal="left" vertical="center"/>
      <protection hidden="1"/>
    </xf>
    <xf numFmtId="0" fontId="13" fillId="0" borderId="0" xfId="0" applyFont="1" applyProtection="1">
      <protection hidden="1"/>
    </xf>
    <xf numFmtId="0" fontId="15" fillId="13" borderId="0" xfId="0" applyFont="1" applyFill="1" applyProtection="1">
      <protection hidden="1"/>
    </xf>
    <xf numFmtId="0" fontId="16" fillId="0" borderId="0" xfId="0" applyFont="1" applyProtection="1">
      <protection hidden="1"/>
    </xf>
    <xf numFmtId="0" fontId="13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6" fillId="0" borderId="0" xfId="0" applyFont="1"/>
    <xf numFmtId="0" fontId="13" fillId="14" borderId="0" xfId="0" applyFont="1" applyFill="1" applyProtection="1">
      <protection hidden="1"/>
    </xf>
    <xf numFmtId="0" fontId="0" fillId="7" borderId="0" xfId="0" applyFill="1" applyProtection="1">
      <protection hidden="1"/>
    </xf>
    <xf numFmtId="0" fontId="0" fillId="8" borderId="0" xfId="0" applyFill="1" applyProtection="1">
      <protection hidden="1"/>
    </xf>
    <xf numFmtId="0" fontId="6" fillId="14" borderId="0" xfId="0" applyFont="1" applyFill="1" applyProtection="1">
      <protection locked="0"/>
    </xf>
    <xf numFmtId="0" fontId="13" fillId="0" borderId="0" xfId="0" applyFont="1"/>
    <xf numFmtId="0" fontId="0" fillId="15" borderId="0" xfId="0" applyFill="1" applyAlignment="1" applyProtection="1">
      <alignment wrapText="1"/>
      <protection hidden="1"/>
    </xf>
    <xf numFmtId="0" fontId="18" fillId="0" borderId="0" xfId="0" applyFont="1" applyAlignment="1" applyProtection="1">
      <alignment vertical="center"/>
      <protection hidden="1"/>
    </xf>
    <xf numFmtId="0" fontId="12" fillId="0" borderId="0" xfId="0" applyFont="1" applyAlignment="1" applyProtection="1">
      <alignment vertical="center"/>
      <protection hidden="1"/>
    </xf>
    <xf numFmtId="0" fontId="16" fillId="0" borderId="0" xfId="0" applyFont="1" applyAlignment="1" applyProtection="1">
      <alignment horizontal="left" vertical="center"/>
      <protection hidden="1"/>
    </xf>
    <xf numFmtId="0" fontId="19" fillId="0" borderId="0" xfId="0" applyFont="1" applyAlignment="1" applyProtection="1">
      <alignment vertical="center"/>
      <protection hidden="1"/>
    </xf>
    <xf numFmtId="0" fontId="16" fillId="0" borderId="0" xfId="0" applyFont="1" applyAlignment="1" applyProtection="1">
      <alignment horizontal="center" vertical="center"/>
      <protection hidden="1"/>
    </xf>
    <xf numFmtId="0" fontId="13" fillId="0" borderId="0" xfId="0" applyFont="1" applyAlignment="1" applyProtection="1">
      <alignment horizontal="right" vertical="center"/>
      <protection hidden="1"/>
    </xf>
    <xf numFmtId="0" fontId="16" fillId="0" borderId="0" xfId="0" applyFont="1" applyAlignment="1" applyProtection="1">
      <alignment horizontal="left"/>
      <protection hidden="1"/>
    </xf>
    <xf numFmtId="0" fontId="13" fillId="0" borderId="0" xfId="0" applyFont="1" applyAlignment="1" applyProtection="1">
      <alignment horizontal="left"/>
      <protection hidden="1"/>
    </xf>
    <xf numFmtId="0" fontId="0" fillId="0" borderId="0" xfId="0" applyAlignment="1" applyProtection="1">
      <alignment wrapText="1"/>
      <protection hidden="1"/>
    </xf>
    <xf numFmtId="164" fontId="1" fillId="0" borderId="0" xfId="0" applyNumberFormat="1" applyFont="1" applyAlignment="1" applyProtection="1">
      <alignment horizontal="center"/>
      <protection hidden="1"/>
    </xf>
    <xf numFmtId="0" fontId="26" fillId="14" borderId="0" xfId="0" applyFont="1" applyFill="1" applyAlignment="1" applyProtection="1">
      <alignment horizontal="center"/>
      <protection hidden="1"/>
    </xf>
    <xf numFmtId="0" fontId="2" fillId="17" borderId="0" xfId="0" applyFont="1" applyFill="1" applyProtection="1">
      <protection hidden="1"/>
    </xf>
    <xf numFmtId="0" fontId="24" fillId="14" borderId="0" xfId="0" applyFont="1" applyFill="1" applyAlignment="1" applyProtection="1">
      <alignment vertical="center" wrapText="1"/>
      <protection hidden="1"/>
    </xf>
    <xf numFmtId="0" fontId="25" fillId="0" borderId="0" xfId="0" applyFont="1" applyAlignment="1" applyProtection="1">
      <alignment vertical="center"/>
      <protection hidden="1"/>
    </xf>
    <xf numFmtId="0" fontId="27" fillId="0" borderId="0" xfId="0" applyFont="1" applyProtection="1">
      <protection locked="0"/>
    </xf>
    <xf numFmtId="0" fontId="23" fillId="0" borderId="0" xfId="0" applyFont="1" applyProtection="1">
      <protection hidden="1"/>
    </xf>
    <xf numFmtId="0" fontId="27" fillId="18" borderId="0" xfId="0" applyFont="1" applyFill="1" applyProtection="1">
      <protection hidden="1"/>
    </xf>
    <xf numFmtId="165" fontId="0" fillId="0" borderId="0" xfId="0" applyNumberFormat="1" applyProtection="1">
      <protection hidden="1"/>
    </xf>
    <xf numFmtId="165" fontId="16" fillId="0" borderId="0" xfId="0" applyNumberFormat="1" applyFont="1" applyAlignment="1" applyProtection="1">
      <alignment horizontal="center" vertical="center"/>
      <protection hidden="1"/>
    </xf>
    <xf numFmtId="0" fontId="16" fillId="0" borderId="0" xfId="0" applyFont="1" applyAlignment="1">
      <alignment vertical="center"/>
    </xf>
    <xf numFmtId="165" fontId="1" fillId="0" borderId="0" xfId="0" applyNumberFormat="1" applyFont="1" applyAlignment="1" applyProtection="1">
      <alignment horizontal="center"/>
      <protection hidden="1"/>
    </xf>
    <xf numFmtId="165" fontId="0" fillId="0" borderId="0" xfId="0" applyNumberFormat="1" applyAlignment="1" applyProtection="1">
      <alignment horizontal="center"/>
      <protection hidden="1"/>
    </xf>
    <xf numFmtId="0" fontId="8" fillId="0" borderId="0" xfId="0" applyFont="1" applyAlignment="1" applyProtection="1">
      <alignment horizontal="left" vertical="center"/>
      <protection hidden="1"/>
    </xf>
    <xf numFmtId="0" fontId="21" fillId="8" borderId="0" xfId="0" applyFont="1" applyFill="1" applyAlignment="1" applyProtection="1">
      <alignment horizontal="center" vertical="center" wrapText="1"/>
      <protection hidden="1"/>
    </xf>
    <xf numFmtId="164" fontId="29" fillId="0" borderId="0" xfId="0" applyNumberFormat="1" applyFont="1" applyAlignment="1" applyProtection="1">
      <alignment horizontal="center"/>
      <protection hidden="1"/>
    </xf>
    <xf numFmtId="165" fontId="30" fillId="0" borderId="0" xfId="0" applyNumberFormat="1" applyFont="1" applyAlignment="1" applyProtection="1">
      <alignment horizontal="center"/>
      <protection hidden="1"/>
    </xf>
    <xf numFmtId="0" fontId="30" fillId="0" borderId="0" xfId="0" applyFont="1" applyAlignment="1" applyProtection="1">
      <alignment horizontal="center"/>
      <protection hidden="1"/>
    </xf>
    <xf numFmtId="0" fontId="29" fillId="0" borderId="0" xfId="0" applyFont="1" applyAlignment="1" applyProtection="1">
      <alignment horizontal="center"/>
      <protection hidden="1"/>
    </xf>
    <xf numFmtId="0" fontId="27" fillId="0" borderId="0" xfId="0" applyFont="1" applyAlignment="1" applyProtection="1">
      <alignment horizontal="left"/>
      <protection hidden="1"/>
    </xf>
    <xf numFmtId="0" fontId="31" fillId="0" borderId="0" xfId="0" applyFont="1" applyAlignment="1" applyProtection="1">
      <alignment horizontal="left" vertical="center"/>
      <protection hidden="1"/>
    </xf>
    <xf numFmtId="0" fontId="31" fillId="0" borderId="0" xfId="0" applyFont="1" applyProtection="1">
      <protection hidden="1"/>
    </xf>
    <xf numFmtId="0" fontId="32" fillId="0" borderId="0" xfId="0" applyFont="1" applyAlignment="1" applyProtection="1">
      <alignment horizontal="left" vertical="center"/>
      <protection hidden="1"/>
    </xf>
    <xf numFmtId="0" fontId="16" fillId="0" borderId="0" xfId="0" applyFont="1" applyAlignment="1" applyProtection="1">
      <alignment vertical="center"/>
      <protection hidden="1"/>
    </xf>
    <xf numFmtId="0" fontId="33" fillId="0" borderId="0" xfId="0" applyFont="1" applyProtection="1">
      <protection hidden="1"/>
    </xf>
    <xf numFmtId="0" fontId="33" fillId="0" borderId="0" xfId="0" applyFont="1" applyAlignment="1" applyProtection="1">
      <alignment wrapText="1"/>
      <protection hidden="1"/>
    </xf>
    <xf numFmtId="0" fontId="34" fillId="0" borderId="0" xfId="0" applyFont="1" applyAlignment="1" applyProtection="1">
      <alignment horizontal="left" vertical="center"/>
      <protection hidden="1"/>
    </xf>
    <xf numFmtId="0" fontId="31" fillId="0" borderId="0" xfId="0" applyFont="1" applyAlignment="1" applyProtection="1">
      <alignment horizontal="center" vertical="center"/>
      <protection hidden="1"/>
    </xf>
    <xf numFmtId="0" fontId="27" fillId="0" borderId="0" xfId="0" applyFont="1" applyProtection="1">
      <protection hidden="1"/>
    </xf>
    <xf numFmtId="1" fontId="30" fillId="0" borderId="0" xfId="0" applyNumberFormat="1" applyFont="1" applyAlignment="1" applyProtection="1">
      <alignment horizontal="center"/>
      <protection hidden="1"/>
    </xf>
    <xf numFmtId="0" fontId="29" fillId="0" borderId="0" xfId="0" applyFont="1" applyProtection="1">
      <protection hidden="1"/>
    </xf>
    <xf numFmtId="165" fontId="29" fillId="0" borderId="0" xfId="0" applyNumberFormat="1" applyFont="1" applyProtection="1">
      <protection hidden="1"/>
    </xf>
    <xf numFmtId="0" fontId="31" fillId="0" borderId="0" xfId="0" applyFont="1" applyAlignment="1" applyProtection="1">
      <alignment horizontal="left"/>
      <protection hidden="1"/>
    </xf>
    <xf numFmtId="0" fontId="35" fillId="0" borderId="0" xfId="0" applyFont="1" applyProtection="1">
      <protection hidden="1"/>
    </xf>
    <xf numFmtId="0" fontId="31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0" fontId="18" fillId="0" borderId="0" xfId="0" applyFont="1" applyProtection="1">
      <protection hidden="1"/>
    </xf>
    <xf numFmtId="0" fontId="19" fillId="0" borderId="0" xfId="0" applyFont="1" applyProtection="1">
      <protection hidden="1"/>
    </xf>
    <xf numFmtId="0" fontId="4" fillId="0" borderId="0" xfId="0" applyFont="1" applyAlignment="1" applyProtection="1">
      <alignment horizontal="left"/>
      <protection hidden="1"/>
    </xf>
    <xf numFmtId="0" fontId="36" fillId="0" borderId="0" xfId="0" applyFont="1" applyProtection="1">
      <protection hidden="1"/>
    </xf>
    <xf numFmtId="0" fontId="25" fillId="0" borderId="0" xfId="0" applyFont="1" applyAlignment="1" applyProtection="1">
      <alignment horizontal="left" vertical="center"/>
      <protection hidden="1"/>
    </xf>
    <xf numFmtId="0" fontId="2" fillId="0" borderId="0" xfId="0" applyFont="1" applyAlignment="1" applyProtection="1">
      <alignment horizontal="left"/>
      <protection hidden="1"/>
    </xf>
    <xf numFmtId="0" fontId="2" fillId="6" borderId="0" xfId="0" applyFont="1" applyFill="1" applyProtection="1">
      <protection hidden="1"/>
    </xf>
    <xf numFmtId="0" fontId="2" fillId="5" borderId="0" xfId="0" applyFont="1" applyFill="1" applyAlignment="1" applyProtection="1">
      <alignment horizontal="center"/>
      <protection hidden="1"/>
    </xf>
    <xf numFmtId="0" fontId="2" fillId="4" borderId="0" xfId="0" applyFont="1" applyFill="1" applyAlignment="1" applyProtection="1">
      <alignment horizontal="center"/>
      <protection hidden="1"/>
    </xf>
    <xf numFmtId="0" fontId="2" fillId="3" borderId="0" xfId="0" applyFont="1" applyFill="1" applyAlignment="1" applyProtection="1">
      <alignment horizontal="center"/>
      <protection hidden="1"/>
    </xf>
    <xf numFmtId="0" fontId="3" fillId="8" borderId="0" xfId="0" applyFont="1" applyFill="1" applyAlignment="1" applyProtection="1">
      <alignment horizontal="center" vertical="center"/>
      <protection hidden="1"/>
    </xf>
    <xf numFmtId="0" fontId="2" fillId="19" borderId="0" xfId="0" applyFont="1" applyFill="1" applyAlignment="1" applyProtection="1">
      <alignment horizontal="center"/>
      <protection hidden="1"/>
    </xf>
    <xf numFmtId="0" fontId="27" fillId="0" borderId="0" xfId="0" applyFont="1" applyAlignment="1" applyProtection="1">
      <alignment vertical="center"/>
      <protection hidden="1"/>
    </xf>
    <xf numFmtId="0" fontId="27" fillId="0" borderId="0" xfId="0" applyFont="1" applyAlignment="1" applyProtection="1">
      <alignment horizontal="center" vertical="center"/>
      <protection hidden="1"/>
    </xf>
    <xf numFmtId="0" fontId="27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25" fillId="0" borderId="0" xfId="0" applyFont="1" applyAlignment="1" applyProtection="1">
      <alignment horizontal="center" vertical="center"/>
      <protection hidden="1"/>
    </xf>
    <xf numFmtId="164" fontId="29" fillId="0" borderId="0" xfId="0" applyNumberFormat="1" applyFont="1" applyAlignment="1" applyProtection="1">
      <alignment horizontal="center" vertical="center"/>
      <protection hidden="1"/>
    </xf>
    <xf numFmtId="0" fontId="22" fillId="0" borderId="0" xfId="0" applyFont="1" applyAlignment="1" applyProtection="1">
      <alignment horizontal="left" vertical="top"/>
      <protection hidden="1"/>
    </xf>
    <xf numFmtId="0" fontId="22" fillId="0" borderId="0" xfId="0" applyFont="1" applyProtection="1">
      <protection hidden="1"/>
    </xf>
    <xf numFmtId="0" fontId="22" fillId="0" borderId="0" xfId="0" applyFont="1" applyAlignment="1" applyProtection="1">
      <alignment horizontal="left"/>
      <protection hidden="1"/>
    </xf>
    <xf numFmtId="0" fontId="31" fillId="0" borderId="0" xfId="0" applyFont="1" applyAlignment="1" applyProtection="1">
      <alignment horizontal="left" vertical="top"/>
      <protection hidden="1"/>
    </xf>
    <xf numFmtId="0" fontId="1" fillId="0" borderId="0" xfId="0" applyFont="1" applyAlignment="1" applyProtection="1">
      <alignment horizontal="left" vertical="top"/>
      <protection hidden="1"/>
    </xf>
    <xf numFmtId="0" fontId="31" fillId="0" borderId="0" xfId="0" applyFont="1" applyAlignment="1" applyProtection="1">
      <alignment horizontal="center" vertical="top"/>
      <protection hidden="1"/>
    </xf>
    <xf numFmtId="0" fontId="31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 vertical="top"/>
      <protection hidden="1"/>
    </xf>
    <xf numFmtId="0" fontId="27" fillId="2" borderId="0" xfId="0" applyFont="1" applyFill="1" applyProtection="1">
      <protection hidden="1"/>
    </xf>
    <xf numFmtId="0" fontId="37" fillId="0" borderId="0" xfId="0" applyFont="1" applyProtection="1">
      <protection hidden="1"/>
    </xf>
    <xf numFmtId="0" fontId="38" fillId="0" borderId="0" xfId="0" applyFont="1" applyAlignment="1" applyProtection="1">
      <alignment horizontal="left" vertical="center"/>
      <protection hidden="1"/>
    </xf>
    <xf numFmtId="0" fontId="38" fillId="0" borderId="0" xfId="0" applyFont="1" applyAlignment="1" applyProtection="1">
      <alignment vertical="center"/>
      <protection hidden="1"/>
    </xf>
    <xf numFmtId="0" fontId="28" fillId="0" borderId="0" xfId="0" applyFont="1" applyAlignment="1" applyProtection="1">
      <alignment vertical="center"/>
      <protection hidden="1"/>
    </xf>
    <xf numFmtId="0" fontId="13" fillId="0" borderId="0" xfId="0" applyFont="1" applyAlignment="1" applyProtection="1">
      <alignment horizontal="left" vertical="top"/>
      <protection hidden="1"/>
    </xf>
    <xf numFmtId="0" fontId="31" fillId="0" borderId="0" xfId="0" applyFont="1" applyAlignment="1" applyProtection="1">
      <alignment vertical="top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8" borderId="0" xfId="0" applyFont="1" applyFill="1" applyAlignment="1" applyProtection="1">
      <alignment horizontal="center" vertical="center"/>
      <protection hidden="1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hidden="1"/>
    </xf>
    <xf numFmtId="0" fontId="2" fillId="11" borderId="0" xfId="0" applyFont="1" applyFill="1" applyAlignment="1" applyProtection="1">
      <alignment horizontal="center"/>
      <protection hidden="1"/>
    </xf>
    <xf numFmtId="0" fontId="23" fillId="7" borderId="0" xfId="0" applyFont="1" applyFill="1" applyAlignment="1" applyProtection="1">
      <alignment horizontal="center" vertical="center"/>
      <protection hidden="1"/>
    </xf>
    <xf numFmtId="0" fontId="31" fillId="0" borderId="0" xfId="0" applyFont="1" applyAlignment="1" applyProtection="1">
      <alignment horizontal="center" vertical="top"/>
      <protection hidden="1"/>
    </xf>
    <xf numFmtId="0" fontId="13" fillId="0" borderId="0" xfId="0" applyFont="1" applyAlignment="1" applyProtection="1">
      <alignment horizontal="center"/>
      <protection hidden="1"/>
    </xf>
    <xf numFmtId="0" fontId="31" fillId="0" borderId="0" xfId="0" applyFont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20" fillId="8" borderId="0" xfId="0" applyFont="1" applyFill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horizontal="left" vertical="center"/>
      <protection hidden="1"/>
    </xf>
    <xf numFmtId="0" fontId="0" fillId="0" borderId="0" xfId="0" applyAlignment="1" applyProtection="1">
      <alignment horizontal="center"/>
      <protection locked="0"/>
    </xf>
    <xf numFmtId="0" fontId="34" fillId="0" borderId="0" xfId="0" applyFont="1" applyAlignment="1" applyProtection="1">
      <alignment horizontal="left" vertical="center" wrapText="1"/>
      <protection hidden="1"/>
    </xf>
    <xf numFmtId="0" fontId="34" fillId="0" borderId="0" xfId="0" applyFont="1" applyAlignment="1" applyProtection="1">
      <alignment horizontal="left" vertical="top" wrapText="1"/>
      <protection hidden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66675</xdr:colOff>
      <xdr:row>23</xdr:row>
      <xdr:rowOff>104775</xdr:rowOff>
    </xdr:from>
    <xdr:to>
      <xdr:col>7</xdr:col>
      <xdr:colOff>944575</xdr:colOff>
      <xdr:row>26</xdr:row>
      <xdr:rowOff>216873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AC79D8F-6789-42C5-9160-F28C847C63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86400" y="4895850"/>
          <a:ext cx="877900" cy="9693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257175</xdr:colOff>
      <xdr:row>12</xdr:row>
      <xdr:rowOff>127907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73D78E2A-ABA2-4370-B8CE-B92097610466}"/>
            </a:ext>
          </a:extLst>
        </xdr:cNvPr>
        <xdr:cNvSpPr txBox="1"/>
      </xdr:nvSpPr>
      <xdr:spPr>
        <a:xfrm>
          <a:off x="8489496" y="2645228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twoCellAnchor editAs="oneCell">
    <xdr:from>
      <xdr:col>4</xdr:col>
      <xdr:colOff>81643</xdr:colOff>
      <xdr:row>56</xdr:row>
      <xdr:rowOff>27215</xdr:rowOff>
    </xdr:from>
    <xdr:to>
      <xdr:col>6</xdr:col>
      <xdr:colOff>911680</xdr:colOff>
      <xdr:row>58</xdr:row>
      <xdr:rowOff>204107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5FC56DB3-402E-45FF-B807-89A8BA557DA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2449286" y="10817679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53</xdr:row>
      <xdr:rowOff>0</xdr:rowOff>
    </xdr:from>
    <xdr:to>
      <xdr:col>19</xdr:col>
      <xdr:colOff>830037</xdr:colOff>
      <xdr:row>58</xdr:row>
      <xdr:rowOff>176892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85289DC8-03B8-49F2-9857-9361431FAAD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10477500" y="10790464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114</xdr:row>
      <xdr:rowOff>27215</xdr:rowOff>
    </xdr:from>
    <xdr:to>
      <xdr:col>6</xdr:col>
      <xdr:colOff>830037</xdr:colOff>
      <xdr:row>116</xdr:row>
      <xdr:rowOff>231322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id="{28FD85D6-B8F9-4C4C-BDE0-A87D25B789A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2367643" y="22778358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16</xdr:col>
      <xdr:colOff>530678</xdr:colOff>
      <xdr:row>114</xdr:row>
      <xdr:rowOff>0</xdr:rowOff>
    </xdr:from>
    <xdr:to>
      <xdr:col>19</xdr:col>
      <xdr:colOff>748394</xdr:colOff>
      <xdr:row>116</xdr:row>
      <xdr:rowOff>204107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89C25F53-7615-4E12-B9AD-212E55B2E64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10395857" y="22751143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172</xdr:row>
      <xdr:rowOff>27215</xdr:rowOff>
    </xdr:from>
    <xdr:to>
      <xdr:col>6</xdr:col>
      <xdr:colOff>830037</xdr:colOff>
      <xdr:row>174</xdr:row>
      <xdr:rowOff>217715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id="{51107747-C1EF-40B9-B9D2-CEC789CE354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2367643" y="34711822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16</xdr:col>
      <xdr:colOff>530678</xdr:colOff>
      <xdr:row>172</xdr:row>
      <xdr:rowOff>0</xdr:rowOff>
    </xdr:from>
    <xdr:to>
      <xdr:col>19</xdr:col>
      <xdr:colOff>748394</xdr:colOff>
      <xdr:row>174</xdr:row>
      <xdr:rowOff>190500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id="{BC45FC6C-430B-48FB-A10C-9121B333F23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10395857" y="34684607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230</xdr:row>
      <xdr:rowOff>27215</xdr:rowOff>
    </xdr:from>
    <xdr:to>
      <xdr:col>6</xdr:col>
      <xdr:colOff>830037</xdr:colOff>
      <xdr:row>232</xdr:row>
      <xdr:rowOff>231322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id="{D7DBE766-1EA5-42E3-BB0D-AEDC0FC3171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2367643" y="46754144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16</xdr:col>
      <xdr:colOff>530678</xdr:colOff>
      <xdr:row>230</xdr:row>
      <xdr:rowOff>0</xdr:rowOff>
    </xdr:from>
    <xdr:to>
      <xdr:col>19</xdr:col>
      <xdr:colOff>748394</xdr:colOff>
      <xdr:row>232</xdr:row>
      <xdr:rowOff>204107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id="{7E256B7F-D559-4187-A620-DB3DCD849B7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10395857" y="46726929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288</xdr:row>
      <xdr:rowOff>27215</xdr:rowOff>
    </xdr:from>
    <xdr:to>
      <xdr:col>6</xdr:col>
      <xdr:colOff>830037</xdr:colOff>
      <xdr:row>290</xdr:row>
      <xdr:rowOff>190500</xdr:rowOff>
    </xdr:to>
    <xdr:pic>
      <xdr:nvPicPr>
        <xdr:cNvPr id="64" name="Picture 63">
          <a:extLst>
            <a:ext uri="{FF2B5EF4-FFF2-40B4-BE49-F238E27FC236}">
              <a16:creationId xmlns:a16="http://schemas.microsoft.com/office/drawing/2014/main" id="{71F97CC9-EE78-4BF1-8430-8A44671C695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2367643" y="58823679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16</xdr:col>
      <xdr:colOff>530678</xdr:colOff>
      <xdr:row>288</xdr:row>
      <xdr:rowOff>0</xdr:rowOff>
    </xdr:from>
    <xdr:to>
      <xdr:col>19</xdr:col>
      <xdr:colOff>748394</xdr:colOff>
      <xdr:row>290</xdr:row>
      <xdr:rowOff>163285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2F9936A8-9834-45BA-9222-D7EC7C6E040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10395857" y="58796464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346</xdr:row>
      <xdr:rowOff>27215</xdr:rowOff>
    </xdr:from>
    <xdr:to>
      <xdr:col>6</xdr:col>
      <xdr:colOff>830037</xdr:colOff>
      <xdr:row>348</xdr:row>
      <xdr:rowOff>217715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id="{49DF9018-7F55-46CB-9B97-3070905DD4F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2367643" y="70797965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16</xdr:col>
      <xdr:colOff>530678</xdr:colOff>
      <xdr:row>346</xdr:row>
      <xdr:rowOff>0</xdr:rowOff>
    </xdr:from>
    <xdr:to>
      <xdr:col>19</xdr:col>
      <xdr:colOff>748394</xdr:colOff>
      <xdr:row>348</xdr:row>
      <xdr:rowOff>190500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id="{22D1F046-AA10-412A-AA60-8E4DCE50EE7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10395857" y="70770750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404</xdr:row>
      <xdr:rowOff>27215</xdr:rowOff>
    </xdr:from>
    <xdr:to>
      <xdr:col>6</xdr:col>
      <xdr:colOff>830037</xdr:colOff>
      <xdr:row>406</xdr:row>
      <xdr:rowOff>217715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id="{0C5C875A-2573-4BD1-A11B-D16A6C4F749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2367643" y="82717822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16</xdr:col>
      <xdr:colOff>530678</xdr:colOff>
      <xdr:row>404</xdr:row>
      <xdr:rowOff>0</xdr:rowOff>
    </xdr:from>
    <xdr:to>
      <xdr:col>19</xdr:col>
      <xdr:colOff>748394</xdr:colOff>
      <xdr:row>406</xdr:row>
      <xdr:rowOff>190500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id="{CAD9693B-6DD2-4171-82F9-0004B87C9E6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10395857" y="82690607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462</xdr:row>
      <xdr:rowOff>27215</xdr:rowOff>
    </xdr:from>
    <xdr:to>
      <xdr:col>6</xdr:col>
      <xdr:colOff>830037</xdr:colOff>
      <xdr:row>464</xdr:row>
      <xdr:rowOff>190500</xdr:rowOff>
    </xdr:to>
    <xdr:pic>
      <xdr:nvPicPr>
        <xdr:cNvPr id="70" name="Picture 69">
          <a:extLst>
            <a:ext uri="{FF2B5EF4-FFF2-40B4-BE49-F238E27FC236}">
              <a16:creationId xmlns:a16="http://schemas.microsoft.com/office/drawing/2014/main" id="{18D0D588-19C3-4784-AC19-D6647977264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2367643" y="94651286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16</xdr:col>
      <xdr:colOff>530678</xdr:colOff>
      <xdr:row>462</xdr:row>
      <xdr:rowOff>0</xdr:rowOff>
    </xdr:from>
    <xdr:to>
      <xdr:col>19</xdr:col>
      <xdr:colOff>748394</xdr:colOff>
      <xdr:row>464</xdr:row>
      <xdr:rowOff>163285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id="{1764FF64-EC81-4810-BEFE-FD41B09CD65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10395857" y="94624071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520</xdr:row>
      <xdr:rowOff>27215</xdr:rowOff>
    </xdr:from>
    <xdr:to>
      <xdr:col>6</xdr:col>
      <xdr:colOff>830037</xdr:colOff>
      <xdr:row>522</xdr:row>
      <xdr:rowOff>217714</xdr:rowOff>
    </xdr:to>
    <xdr:pic>
      <xdr:nvPicPr>
        <xdr:cNvPr id="72" name="Picture 71">
          <a:extLst>
            <a:ext uri="{FF2B5EF4-FFF2-40B4-BE49-F238E27FC236}">
              <a16:creationId xmlns:a16="http://schemas.microsoft.com/office/drawing/2014/main" id="{ACF4F6EA-B3C8-4462-AF6A-3C68609A1AD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2367643" y="106652786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16</xdr:col>
      <xdr:colOff>530678</xdr:colOff>
      <xdr:row>520</xdr:row>
      <xdr:rowOff>0</xdr:rowOff>
    </xdr:from>
    <xdr:to>
      <xdr:col>19</xdr:col>
      <xdr:colOff>748394</xdr:colOff>
      <xdr:row>522</xdr:row>
      <xdr:rowOff>190499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id="{32976D32-5564-45F6-8461-DA2F8C5D174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10395857" y="106625571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578</xdr:row>
      <xdr:rowOff>27215</xdr:rowOff>
    </xdr:from>
    <xdr:to>
      <xdr:col>6</xdr:col>
      <xdr:colOff>830037</xdr:colOff>
      <xdr:row>580</xdr:row>
      <xdr:rowOff>217714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id="{5A1A7550-347C-41B7-B882-55A16EC5CF8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2367643" y="118545429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16</xdr:col>
      <xdr:colOff>530678</xdr:colOff>
      <xdr:row>578</xdr:row>
      <xdr:rowOff>0</xdr:rowOff>
    </xdr:from>
    <xdr:to>
      <xdr:col>19</xdr:col>
      <xdr:colOff>748394</xdr:colOff>
      <xdr:row>580</xdr:row>
      <xdr:rowOff>190499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id="{A563662E-B4E6-437F-8DE3-70B48A02708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10395857" y="118518214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636</xdr:row>
      <xdr:rowOff>27215</xdr:rowOff>
    </xdr:from>
    <xdr:to>
      <xdr:col>6</xdr:col>
      <xdr:colOff>830037</xdr:colOff>
      <xdr:row>638</xdr:row>
      <xdr:rowOff>204108</xdr:rowOff>
    </xdr:to>
    <xdr:pic>
      <xdr:nvPicPr>
        <xdr:cNvPr id="78" name="Picture 77">
          <a:extLst>
            <a:ext uri="{FF2B5EF4-FFF2-40B4-BE49-F238E27FC236}">
              <a16:creationId xmlns:a16="http://schemas.microsoft.com/office/drawing/2014/main" id="{D639FF88-9731-4602-AB08-014B62FD05A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2367643" y="130492501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16</xdr:col>
      <xdr:colOff>530678</xdr:colOff>
      <xdr:row>636</xdr:row>
      <xdr:rowOff>0</xdr:rowOff>
    </xdr:from>
    <xdr:to>
      <xdr:col>19</xdr:col>
      <xdr:colOff>748394</xdr:colOff>
      <xdr:row>638</xdr:row>
      <xdr:rowOff>176893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id="{0D1E2391-E5F0-40DB-B4C4-2709CC664E8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10395857" y="130465286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694</xdr:row>
      <xdr:rowOff>27215</xdr:rowOff>
    </xdr:from>
    <xdr:to>
      <xdr:col>6</xdr:col>
      <xdr:colOff>830037</xdr:colOff>
      <xdr:row>696</xdr:row>
      <xdr:rowOff>217715</xdr:rowOff>
    </xdr:to>
    <xdr:pic>
      <xdr:nvPicPr>
        <xdr:cNvPr id="80" name="Picture 79">
          <a:extLst>
            <a:ext uri="{FF2B5EF4-FFF2-40B4-BE49-F238E27FC236}">
              <a16:creationId xmlns:a16="http://schemas.microsoft.com/office/drawing/2014/main" id="{0C35CF96-1086-4F96-AD67-8F9FB9BDC98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2367643" y="142494001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16</xdr:col>
      <xdr:colOff>530678</xdr:colOff>
      <xdr:row>694</xdr:row>
      <xdr:rowOff>0</xdr:rowOff>
    </xdr:from>
    <xdr:to>
      <xdr:col>19</xdr:col>
      <xdr:colOff>748394</xdr:colOff>
      <xdr:row>696</xdr:row>
      <xdr:rowOff>190500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id="{F97CE974-1BEA-40E5-BD5B-95F3D563FCE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10395857" y="142466786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752</xdr:row>
      <xdr:rowOff>27215</xdr:rowOff>
    </xdr:from>
    <xdr:to>
      <xdr:col>6</xdr:col>
      <xdr:colOff>830037</xdr:colOff>
      <xdr:row>754</xdr:row>
      <xdr:rowOff>231322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id="{1D15BB19-7BAB-4A46-B83F-553D4FD02A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2367643" y="154549929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16</xdr:col>
      <xdr:colOff>530678</xdr:colOff>
      <xdr:row>752</xdr:row>
      <xdr:rowOff>0</xdr:rowOff>
    </xdr:from>
    <xdr:to>
      <xdr:col>19</xdr:col>
      <xdr:colOff>748394</xdr:colOff>
      <xdr:row>754</xdr:row>
      <xdr:rowOff>204107</xdr:rowOff>
    </xdr:to>
    <xdr:pic>
      <xdr:nvPicPr>
        <xdr:cNvPr id="83" name="Picture 82">
          <a:extLst>
            <a:ext uri="{FF2B5EF4-FFF2-40B4-BE49-F238E27FC236}">
              <a16:creationId xmlns:a16="http://schemas.microsoft.com/office/drawing/2014/main" id="{68D85C2B-8A35-4B09-884B-758A1DF25EA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10395857" y="154522714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810</xdr:row>
      <xdr:rowOff>27215</xdr:rowOff>
    </xdr:from>
    <xdr:to>
      <xdr:col>6</xdr:col>
      <xdr:colOff>830037</xdr:colOff>
      <xdr:row>812</xdr:row>
      <xdr:rowOff>231321</xdr:rowOff>
    </xdr:to>
    <xdr:pic>
      <xdr:nvPicPr>
        <xdr:cNvPr id="84" name="Picture 83">
          <a:extLst>
            <a:ext uri="{FF2B5EF4-FFF2-40B4-BE49-F238E27FC236}">
              <a16:creationId xmlns:a16="http://schemas.microsoft.com/office/drawing/2014/main" id="{0ADDBE23-1DC5-4742-B7BC-A25F7F043F2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2367643" y="166565036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16</xdr:col>
      <xdr:colOff>530678</xdr:colOff>
      <xdr:row>810</xdr:row>
      <xdr:rowOff>0</xdr:rowOff>
    </xdr:from>
    <xdr:to>
      <xdr:col>19</xdr:col>
      <xdr:colOff>748394</xdr:colOff>
      <xdr:row>812</xdr:row>
      <xdr:rowOff>204106</xdr:rowOff>
    </xdr:to>
    <xdr:pic>
      <xdr:nvPicPr>
        <xdr:cNvPr id="85" name="Picture 84">
          <a:extLst>
            <a:ext uri="{FF2B5EF4-FFF2-40B4-BE49-F238E27FC236}">
              <a16:creationId xmlns:a16="http://schemas.microsoft.com/office/drawing/2014/main" id="{A23639EE-A7AA-4D53-B39E-3B26D87B4FA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10395857" y="166537821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867</xdr:row>
      <xdr:rowOff>27215</xdr:rowOff>
    </xdr:from>
    <xdr:to>
      <xdr:col>6</xdr:col>
      <xdr:colOff>830037</xdr:colOff>
      <xdr:row>869</xdr:row>
      <xdr:rowOff>190500</xdr:rowOff>
    </xdr:to>
    <xdr:pic>
      <xdr:nvPicPr>
        <xdr:cNvPr id="86" name="Picture 85">
          <a:extLst>
            <a:ext uri="{FF2B5EF4-FFF2-40B4-BE49-F238E27FC236}">
              <a16:creationId xmlns:a16="http://schemas.microsoft.com/office/drawing/2014/main" id="{9A6A63D8-9FEF-42A7-9E9C-0BD2A1C8395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2367643" y="178430465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16</xdr:col>
      <xdr:colOff>530678</xdr:colOff>
      <xdr:row>867</xdr:row>
      <xdr:rowOff>0</xdr:rowOff>
    </xdr:from>
    <xdr:to>
      <xdr:col>19</xdr:col>
      <xdr:colOff>748394</xdr:colOff>
      <xdr:row>869</xdr:row>
      <xdr:rowOff>163285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id="{EE9FB769-78AC-4798-8E45-7EB79FA2B15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10395857" y="178403250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925</xdr:row>
      <xdr:rowOff>27215</xdr:rowOff>
    </xdr:from>
    <xdr:to>
      <xdr:col>6</xdr:col>
      <xdr:colOff>830037</xdr:colOff>
      <xdr:row>927</xdr:row>
      <xdr:rowOff>231322</xdr:rowOff>
    </xdr:to>
    <xdr:pic>
      <xdr:nvPicPr>
        <xdr:cNvPr id="88" name="Picture 87">
          <a:extLst>
            <a:ext uri="{FF2B5EF4-FFF2-40B4-BE49-F238E27FC236}">
              <a16:creationId xmlns:a16="http://schemas.microsoft.com/office/drawing/2014/main" id="{43860243-426F-4D0B-B7B5-2AB08B44AE8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2367643" y="190459179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16</xdr:col>
      <xdr:colOff>530678</xdr:colOff>
      <xdr:row>925</xdr:row>
      <xdr:rowOff>0</xdr:rowOff>
    </xdr:from>
    <xdr:to>
      <xdr:col>19</xdr:col>
      <xdr:colOff>748394</xdr:colOff>
      <xdr:row>927</xdr:row>
      <xdr:rowOff>204107</xdr:rowOff>
    </xdr:to>
    <xdr:pic>
      <xdr:nvPicPr>
        <xdr:cNvPr id="89" name="Picture 88">
          <a:extLst>
            <a:ext uri="{FF2B5EF4-FFF2-40B4-BE49-F238E27FC236}">
              <a16:creationId xmlns:a16="http://schemas.microsoft.com/office/drawing/2014/main" id="{D48FBBE0-24FD-48FD-A760-2E45FD302BE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10395857" y="190431964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983</xdr:row>
      <xdr:rowOff>27215</xdr:rowOff>
    </xdr:from>
    <xdr:to>
      <xdr:col>6</xdr:col>
      <xdr:colOff>830037</xdr:colOff>
      <xdr:row>985</xdr:row>
      <xdr:rowOff>217715</xdr:rowOff>
    </xdr:to>
    <xdr:pic>
      <xdr:nvPicPr>
        <xdr:cNvPr id="90" name="Picture 89">
          <a:extLst>
            <a:ext uri="{FF2B5EF4-FFF2-40B4-BE49-F238E27FC236}">
              <a16:creationId xmlns:a16="http://schemas.microsoft.com/office/drawing/2014/main" id="{A12644F9-4D12-4673-85CD-CEDB60B87DC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2367643" y="202447072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16</xdr:col>
      <xdr:colOff>530678</xdr:colOff>
      <xdr:row>983</xdr:row>
      <xdr:rowOff>0</xdr:rowOff>
    </xdr:from>
    <xdr:to>
      <xdr:col>19</xdr:col>
      <xdr:colOff>748394</xdr:colOff>
      <xdr:row>985</xdr:row>
      <xdr:rowOff>190500</xdr:rowOff>
    </xdr:to>
    <xdr:pic>
      <xdr:nvPicPr>
        <xdr:cNvPr id="91" name="Picture 90">
          <a:extLst>
            <a:ext uri="{FF2B5EF4-FFF2-40B4-BE49-F238E27FC236}">
              <a16:creationId xmlns:a16="http://schemas.microsoft.com/office/drawing/2014/main" id="{E68C37B3-D35D-48B9-9BAB-C19B6B8E29B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10395857" y="202419857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1041</xdr:row>
      <xdr:rowOff>27215</xdr:rowOff>
    </xdr:from>
    <xdr:to>
      <xdr:col>6</xdr:col>
      <xdr:colOff>830037</xdr:colOff>
      <xdr:row>1043</xdr:row>
      <xdr:rowOff>231322</xdr:rowOff>
    </xdr:to>
    <xdr:pic>
      <xdr:nvPicPr>
        <xdr:cNvPr id="92" name="Picture 91">
          <a:extLst>
            <a:ext uri="{FF2B5EF4-FFF2-40B4-BE49-F238E27FC236}">
              <a16:creationId xmlns:a16="http://schemas.microsoft.com/office/drawing/2014/main" id="{69E5B30A-9947-47D8-8DA2-CBA4045C1F3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2367643" y="214407751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16</xdr:col>
      <xdr:colOff>530678</xdr:colOff>
      <xdr:row>1041</xdr:row>
      <xdr:rowOff>0</xdr:rowOff>
    </xdr:from>
    <xdr:to>
      <xdr:col>19</xdr:col>
      <xdr:colOff>748394</xdr:colOff>
      <xdr:row>1043</xdr:row>
      <xdr:rowOff>204107</xdr:rowOff>
    </xdr:to>
    <xdr:pic>
      <xdr:nvPicPr>
        <xdr:cNvPr id="93" name="Picture 92">
          <a:extLst>
            <a:ext uri="{FF2B5EF4-FFF2-40B4-BE49-F238E27FC236}">
              <a16:creationId xmlns:a16="http://schemas.microsoft.com/office/drawing/2014/main" id="{098297B2-8DE1-4584-87BA-032BE30995C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10395857" y="214380536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1099</xdr:row>
      <xdr:rowOff>27215</xdr:rowOff>
    </xdr:from>
    <xdr:to>
      <xdr:col>6</xdr:col>
      <xdr:colOff>830037</xdr:colOff>
      <xdr:row>1101</xdr:row>
      <xdr:rowOff>217715</xdr:rowOff>
    </xdr:to>
    <xdr:pic>
      <xdr:nvPicPr>
        <xdr:cNvPr id="94" name="Picture 93">
          <a:extLst>
            <a:ext uri="{FF2B5EF4-FFF2-40B4-BE49-F238E27FC236}">
              <a16:creationId xmlns:a16="http://schemas.microsoft.com/office/drawing/2014/main" id="{253D1922-23C6-4715-9318-D99C0EAF49B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2367643" y="226409251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16</xdr:col>
      <xdr:colOff>530678</xdr:colOff>
      <xdr:row>1099</xdr:row>
      <xdr:rowOff>0</xdr:rowOff>
    </xdr:from>
    <xdr:to>
      <xdr:col>19</xdr:col>
      <xdr:colOff>748394</xdr:colOff>
      <xdr:row>1101</xdr:row>
      <xdr:rowOff>190500</xdr:rowOff>
    </xdr:to>
    <xdr:pic>
      <xdr:nvPicPr>
        <xdr:cNvPr id="95" name="Picture 94">
          <a:extLst>
            <a:ext uri="{FF2B5EF4-FFF2-40B4-BE49-F238E27FC236}">
              <a16:creationId xmlns:a16="http://schemas.microsoft.com/office/drawing/2014/main" id="{09FD991D-2069-4BB2-B68F-5F91D23F9F0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10395857" y="226382036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1157</xdr:row>
      <xdr:rowOff>27215</xdr:rowOff>
    </xdr:from>
    <xdr:to>
      <xdr:col>6</xdr:col>
      <xdr:colOff>830037</xdr:colOff>
      <xdr:row>1159</xdr:row>
      <xdr:rowOff>190500</xdr:rowOff>
    </xdr:to>
    <xdr:pic>
      <xdr:nvPicPr>
        <xdr:cNvPr id="96" name="Picture 95">
          <a:extLst>
            <a:ext uri="{FF2B5EF4-FFF2-40B4-BE49-F238E27FC236}">
              <a16:creationId xmlns:a16="http://schemas.microsoft.com/office/drawing/2014/main" id="{244B426D-4EA2-4B98-9A1B-675246CA0C1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2367643" y="238451572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16</xdr:col>
      <xdr:colOff>530678</xdr:colOff>
      <xdr:row>1157</xdr:row>
      <xdr:rowOff>0</xdr:rowOff>
    </xdr:from>
    <xdr:to>
      <xdr:col>19</xdr:col>
      <xdr:colOff>748394</xdr:colOff>
      <xdr:row>1159</xdr:row>
      <xdr:rowOff>163285</xdr:rowOff>
    </xdr:to>
    <xdr:pic>
      <xdr:nvPicPr>
        <xdr:cNvPr id="97" name="Picture 96">
          <a:extLst>
            <a:ext uri="{FF2B5EF4-FFF2-40B4-BE49-F238E27FC236}">
              <a16:creationId xmlns:a16="http://schemas.microsoft.com/office/drawing/2014/main" id="{549089FD-5E32-4457-A800-A2814FB71F5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10395857" y="238424357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1215</xdr:row>
      <xdr:rowOff>27215</xdr:rowOff>
    </xdr:from>
    <xdr:to>
      <xdr:col>6</xdr:col>
      <xdr:colOff>830037</xdr:colOff>
      <xdr:row>1217</xdr:row>
      <xdr:rowOff>204108</xdr:rowOff>
    </xdr:to>
    <xdr:pic>
      <xdr:nvPicPr>
        <xdr:cNvPr id="98" name="Picture 97">
          <a:extLst>
            <a:ext uri="{FF2B5EF4-FFF2-40B4-BE49-F238E27FC236}">
              <a16:creationId xmlns:a16="http://schemas.microsoft.com/office/drawing/2014/main" id="{1FF01795-D159-43EF-8D88-641012560CB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2367643" y="250493894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16</xdr:col>
      <xdr:colOff>530678</xdr:colOff>
      <xdr:row>1215</xdr:row>
      <xdr:rowOff>0</xdr:rowOff>
    </xdr:from>
    <xdr:to>
      <xdr:col>19</xdr:col>
      <xdr:colOff>748394</xdr:colOff>
      <xdr:row>1217</xdr:row>
      <xdr:rowOff>176893</xdr:rowOff>
    </xdr:to>
    <xdr:pic>
      <xdr:nvPicPr>
        <xdr:cNvPr id="99" name="Picture 98">
          <a:extLst>
            <a:ext uri="{FF2B5EF4-FFF2-40B4-BE49-F238E27FC236}">
              <a16:creationId xmlns:a16="http://schemas.microsoft.com/office/drawing/2014/main" id="{661EF2B0-3A55-431E-B563-83A4F6FB3F3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10395857" y="250466679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1273</xdr:row>
      <xdr:rowOff>27215</xdr:rowOff>
    </xdr:from>
    <xdr:to>
      <xdr:col>6</xdr:col>
      <xdr:colOff>830037</xdr:colOff>
      <xdr:row>1275</xdr:row>
      <xdr:rowOff>190501</xdr:rowOff>
    </xdr:to>
    <xdr:pic>
      <xdr:nvPicPr>
        <xdr:cNvPr id="100" name="Picture 99">
          <a:extLst>
            <a:ext uri="{FF2B5EF4-FFF2-40B4-BE49-F238E27FC236}">
              <a16:creationId xmlns:a16="http://schemas.microsoft.com/office/drawing/2014/main" id="{F4EC2579-8F34-434D-9386-013A6B9A44A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2367643" y="262400144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16</xdr:col>
      <xdr:colOff>530678</xdr:colOff>
      <xdr:row>1273</xdr:row>
      <xdr:rowOff>0</xdr:rowOff>
    </xdr:from>
    <xdr:to>
      <xdr:col>19</xdr:col>
      <xdr:colOff>748394</xdr:colOff>
      <xdr:row>1275</xdr:row>
      <xdr:rowOff>163286</xdr:rowOff>
    </xdr:to>
    <xdr:pic>
      <xdr:nvPicPr>
        <xdr:cNvPr id="101" name="Picture 100">
          <a:extLst>
            <a:ext uri="{FF2B5EF4-FFF2-40B4-BE49-F238E27FC236}">
              <a16:creationId xmlns:a16="http://schemas.microsoft.com/office/drawing/2014/main" id="{8A0716CE-4DE4-4904-BAD3-EC60769A214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10395857" y="262372929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1331</xdr:row>
      <xdr:rowOff>27215</xdr:rowOff>
    </xdr:from>
    <xdr:to>
      <xdr:col>6</xdr:col>
      <xdr:colOff>830037</xdr:colOff>
      <xdr:row>1333</xdr:row>
      <xdr:rowOff>190501</xdr:rowOff>
    </xdr:to>
    <xdr:pic>
      <xdr:nvPicPr>
        <xdr:cNvPr id="102" name="Picture 101">
          <a:extLst>
            <a:ext uri="{FF2B5EF4-FFF2-40B4-BE49-F238E27FC236}">
              <a16:creationId xmlns:a16="http://schemas.microsoft.com/office/drawing/2014/main" id="{A1C3877C-7044-45B8-94D4-107C8F14B8E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2367643" y="274401644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16</xdr:col>
      <xdr:colOff>530678</xdr:colOff>
      <xdr:row>1331</xdr:row>
      <xdr:rowOff>0</xdr:rowOff>
    </xdr:from>
    <xdr:to>
      <xdr:col>19</xdr:col>
      <xdr:colOff>748394</xdr:colOff>
      <xdr:row>1333</xdr:row>
      <xdr:rowOff>163286</xdr:rowOff>
    </xdr:to>
    <xdr:pic>
      <xdr:nvPicPr>
        <xdr:cNvPr id="103" name="Picture 102">
          <a:extLst>
            <a:ext uri="{FF2B5EF4-FFF2-40B4-BE49-F238E27FC236}">
              <a16:creationId xmlns:a16="http://schemas.microsoft.com/office/drawing/2014/main" id="{69627245-70ED-4E1B-8AE4-B45CB26A44B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10395857" y="274374429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1389</xdr:row>
      <xdr:rowOff>27215</xdr:rowOff>
    </xdr:from>
    <xdr:to>
      <xdr:col>6</xdr:col>
      <xdr:colOff>830037</xdr:colOff>
      <xdr:row>1391</xdr:row>
      <xdr:rowOff>190500</xdr:rowOff>
    </xdr:to>
    <xdr:pic>
      <xdr:nvPicPr>
        <xdr:cNvPr id="104" name="Picture 103">
          <a:extLst>
            <a:ext uri="{FF2B5EF4-FFF2-40B4-BE49-F238E27FC236}">
              <a16:creationId xmlns:a16="http://schemas.microsoft.com/office/drawing/2014/main" id="{3BF33938-9C11-4DD6-AB91-334FBE4A4DD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2367643" y="286457572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16</xdr:col>
      <xdr:colOff>530678</xdr:colOff>
      <xdr:row>1389</xdr:row>
      <xdr:rowOff>0</xdr:rowOff>
    </xdr:from>
    <xdr:to>
      <xdr:col>19</xdr:col>
      <xdr:colOff>748394</xdr:colOff>
      <xdr:row>1391</xdr:row>
      <xdr:rowOff>163285</xdr:rowOff>
    </xdr:to>
    <xdr:pic>
      <xdr:nvPicPr>
        <xdr:cNvPr id="105" name="Picture 104">
          <a:extLst>
            <a:ext uri="{FF2B5EF4-FFF2-40B4-BE49-F238E27FC236}">
              <a16:creationId xmlns:a16="http://schemas.microsoft.com/office/drawing/2014/main" id="{2621017D-3F49-41DC-A722-E29B64692DC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10395857" y="286430357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1447</xdr:row>
      <xdr:rowOff>27215</xdr:rowOff>
    </xdr:from>
    <xdr:to>
      <xdr:col>6</xdr:col>
      <xdr:colOff>830037</xdr:colOff>
      <xdr:row>1449</xdr:row>
      <xdr:rowOff>204108</xdr:rowOff>
    </xdr:to>
    <xdr:pic>
      <xdr:nvPicPr>
        <xdr:cNvPr id="106" name="Picture 105">
          <a:extLst>
            <a:ext uri="{FF2B5EF4-FFF2-40B4-BE49-F238E27FC236}">
              <a16:creationId xmlns:a16="http://schemas.microsoft.com/office/drawing/2014/main" id="{E7E79140-2D40-4E12-99C1-3D41D8A45DD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2367643" y="298527108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16</xdr:col>
      <xdr:colOff>530678</xdr:colOff>
      <xdr:row>1447</xdr:row>
      <xdr:rowOff>0</xdr:rowOff>
    </xdr:from>
    <xdr:to>
      <xdr:col>19</xdr:col>
      <xdr:colOff>748394</xdr:colOff>
      <xdr:row>1449</xdr:row>
      <xdr:rowOff>176893</xdr:rowOff>
    </xdr:to>
    <xdr:pic>
      <xdr:nvPicPr>
        <xdr:cNvPr id="107" name="Picture 106">
          <a:extLst>
            <a:ext uri="{FF2B5EF4-FFF2-40B4-BE49-F238E27FC236}">
              <a16:creationId xmlns:a16="http://schemas.microsoft.com/office/drawing/2014/main" id="{A06EBD9F-5513-4E6F-A1A0-20CE53D5065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10395857" y="298499893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1505</xdr:row>
      <xdr:rowOff>27215</xdr:rowOff>
    </xdr:from>
    <xdr:to>
      <xdr:col>6</xdr:col>
      <xdr:colOff>830037</xdr:colOff>
      <xdr:row>1507</xdr:row>
      <xdr:rowOff>190500</xdr:rowOff>
    </xdr:to>
    <xdr:pic>
      <xdr:nvPicPr>
        <xdr:cNvPr id="108" name="Picture 107">
          <a:extLst>
            <a:ext uri="{FF2B5EF4-FFF2-40B4-BE49-F238E27FC236}">
              <a16:creationId xmlns:a16="http://schemas.microsoft.com/office/drawing/2014/main" id="{3354BE4B-D6D7-4447-885F-199FDC87DDF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2367643" y="310460572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16</xdr:col>
      <xdr:colOff>530678</xdr:colOff>
      <xdr:row>1505</xdr:row>
      <xdr:rowOff>0</xdr:rowOff>
    </xdr:from>
    <xdr:to>
      <xdr:col>19</xdr:col>
      <xdr:colOff>748394</xdr:colOff>
      <xdr:row>1507</xdr:row>
      <xdr:rowOff>163285</xdr:rowOff>
    </xdr:to>
    <xdr:pic>
      <xdr:nvPicPr>
        <xdr:cNvPr id="109" name="Picture 108">
          <a:extLst>
            <a:ext uri="{FF2B5EF4-FFF2-40B4-BE49-F238E27FC236}">
              <a16:creationId xmlns:a16="http://schemas.microsoft.com/office/drawing/2014/main" id="{095677BD-492D-4564-B199-99A5FD06043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50" t="29684" r="10827" b="5999"/>
        <a:stretch/>
      </xdr:blipFill>
      <xdr:spPr>
        <a:xfrm>
          <a:off x="10395857" y="310433357"/>
          <a:ext cx="2354037" cy="598714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1</xdr:row>
      <xdr:rowOff>0</xdr:rowOff>
    </xdr:from>
    <xdr:to>
      <xdr:col>1</xdr:col>
      <xdr:colOff>884465</xdr:colOff>
      <xdr:row>5</xdr:row>
      <xdr:rowOff>0</xdr:rowOff>
    </xdr:to>
    <xdr:pic>
      <xdr:nvPicPr>
        <xdr:cNvPr id="76" name="Picture 75">
          <a:extLst>
            <a:ext uri="{FF2B5EF4-FFF2-40B4-BE49-F238E27FC236}">
              <a16:creationId xmlns:a16="http://schemas.microsoft.com/office/drawing/2014/main" id="{5331080C-F885-4C0F-81EC-86AE575622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680" y="122464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884464</xdr:colOff>
      <xdr:row>5</xdr:row>
      <xdr:rowOff>0</xdr:rowOff>
    </xdr:to>
    <xdr:pic>
      <xdr:nvPicPr>
        <xdr:cNvPr id="110" name="Picture 109">
          <a:extLst>
            <a:ext uri="{FF2B5EF4-FFF2-40B4-BE49-F238E27FC236}">
              <a16:creationId xmlns:a16="http://schemas.microsoft.com/office/drawing/2014/main" id="{05CCF59E-D2BD-4614-8739-92AE4857F3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9536" y="122464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62</xdr:row>
      <xdr:rowOff>0</xdr:rowOff>
    </xdr:from>
    <xdr:to>
      <xdr:col>1</xdr:col>
      <xdr:colOff>884464</xdr:colOff>
      <xdr:row>66</xdr:row>
      <xdr:rowOff>54429</xdr:rowOff>
    </xdr:to>
    <xdr:pic>
      <xdr:nvPicPr>
        <xdr:cNvPr id="113" name="Picture 112">
          <a:extLst>
            <a:ext uri="{FF2B5EF4-FFF2-40B4-BE49-F238E27FC236}">
              <a16:creationId xmlns:a16="http://schemas.microsoft.com/office/drawing/2014/main" id="{EFC2D35E-4091-4BF4-98F4-728139CFA0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679" y="12151179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14</xdr:col>
      <xdr:colOff>-1</xdr:colOff>
      <xdr:row>62</xdr:row>
      <xdr:rowOff>0</xdr:rowOff>
    </xdr:from>
    <xdr:to>
      <xdr:col>14</xdr:col>
      <xdr:colOff>884463</xdr:colOff>
      <xdr:row>66</xdr:row>
      <xdr:rowOff>54429</xdr:rowOff>
    </xdr:to>
    <xdr:pic>
      <xdr:nvPicPr>
        <xdr:cNvPr id="114" name="Picture 113">
          <a:extLst>
            <a:ext uri="{FF2B5EF4-FFF2-40B4-BE49-F238E27FC236}">
              <a16:creationId xmlns:a16="http://schemas.microsoft.com/office/drawing/2014/main" id="{73316A0C-F444-4626-B154-91FAB635DE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9535" y="12151179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120</xdr:row>
      <xdr:rowOff>0</xdr:rowOff>
    </xdr:from>
    <xdr:to>
      <xdr:col>1</xdr:col>
      <xdr:colOff>884464</xdr:colOff>
      <xdr:row>124</xdr:row>
      <xdr:rowOff>54429</xdr:rowOff>
    </xdr:to>
    <xdr:pic>
      <xdr:nvPicPr>
        <xdr:cNvPr id="115" name="Picture 114">
          <a:extLst>
            <a:ext uri="{FF2B5EF4-FFF2-40B4-BE49-F238E27FC236}">
              <a16:creationId xmlns:a16="http://schemas.microsoft.com/office/drawing/2014/main" id="{F7689EDD-0E8A-41AC-8473-4142ECE306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679" y="24125464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14</xdr:col>
      <xdr:colOff>-1</xdr:colOff>
      <xdr:row>120</xdr:row>
      <xdr:rowOff>0</xdr:rowOff>
    </xdr:from>
    <xdr:to>
      <xdr:col>14</xdr:col>
      <xdr:colOff>884463</xdr:colOff>
      <xdr:row>124</xdr:row>
      <xdr:rowOff>54429</xdr:rowOff>
    </xdr:to>
    <xdr:pic>
      <xdr:nvPicPr>
        <xdr:cNvPr id="116" name="Picture 115">
          <a:extLst>
            <a:ext uri="{FF2B5EF4-FFF2-40B4-BE49-F238E27FC236}">
              <a16:creationId xmlns:a16="http://schemas.microsoft.com/office/drawing/2014/main" id="{E9A54BFD-9264-460C-8BF5-9E8D2307FD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9535" y="24125464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178</xdr:row>
      <xdr:rowOff>0</xdr:rowOff>
    </xdr:from>
    <xdr:to>
      <xdr:col>1</xdr:col>
      <xdr:colOff>884464</xdr:colOff>
      <xdr:row>182</xdr:row>
      <xdr:rowOff>40822</xdr:rowOff>
    </xdr:to>
    <xdr:pic>
      <xdr:nvPicPr>
        <xdr:cNvPr id="117" name="Picture 116">
          <a:extLst>
            <a:ext uri="{FF2B5EF4-FFF2-40B4-BE49-F238E27FC236}">
              <a16:creationId xmlns:a16="http://schemas.microsoft.com/office/drawing/2014/main" id="{40F46EC7-FC34-4753-96CB-08B0508806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679" y="36086143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14</xdr:col>
      <xdr:colOff>-1</xdr:colOff>
      <xdr:row>178</xdr:row>
      <xdr:rowOff>0</xdr:rowOff>
    </xdr:from>
    <xdr:to>
      <xdr:col>14</xdr:col>
      <xdr:colOff>884463</xdr:colOff>
      <xdr:row>182</xdr:row>
      <xdr:rowOff>40822</xdr:rowOff>
    </xdr:to>
    <xdr:pic>
      <xdr:nvPicPr>
        <xdr:cNvPr id="118" name="Picture 117">
          <a:extLst>
            <a:ext uri="{FF2B5EF4-FFF2-40B4-BE49-F238E27FC236}">
              <a16:creationId xmlns:a16="http://schemas.microsoft.com/office/drawing/2014/main" id="{F8DFE04A-DC8C-4B76-9F01-FCF187F835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9535" y="36086143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236</xdr:row>
      <xdr:rowOff>0</xdr:rowOff>
    </xdr:from>
    <xdr:to>
      <xdr:col>1</xdr:col>
      <xdr:colOff>884464</xdr:colOff>
      <xdr:row>240</xdr:row>
      <xdr:rowOff>95251</xdr:rowOff>
    </xdr:to>
    <xdr:pic>
      <xdr:nvPicPr>
        <xdr:cNvPr id="119" name="Picture 118">
          <a:extLst>
            <a:ext uri="{FF2B5EF4-FFF2-40B4-BE49-F238E27FC236}">
              <a16:creationId xmlns:a16="http://schemas.microsoft.com/office/drawing/2014/main" id="{187677CA-C02F-4223-A11E-7C0B08E090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679" y="47992393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14</xdr:col>
      <xdr:colOff>-1</xdr:colOff>
      <xdr:row>236</xdr:row>
      <xdr:rowOff>0</xdr:rowOff>
    </xdr:from>
    <xdr:to>
      <xdr:col>14</xdr:col>
      <xdr:colOff>884463</xdr:colOff>
      <xdr:row>240</xdr:row>
      <xdr:rowOff>95251</xdr:rowOff>
    </xdr:to>
    <xdr:pic>
      <xdr:nvPicPr>
        <xdr:cNvPr id="120" name="Picture 119">
          <a:extLst>
            <a:ext uri="{FF2B5EF4-FFF2-40B4-BE49-F238E27FC236}">
              <a16:creationId xmlns:a16="http://schemas.microsoft.com/office/drawing/2014/main" id="{FA64D289-0A12-461C-B195-C0A713C0C7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9535" y="47992393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294</xdr:row>
      <xdr:rowOff>0</xdr:rowOff>
    </xdr:from>
    <xdr:to>
      <xdr:col>1</xdr:col>
      <xdr:colOff>884464</xdr:colOff>
      <xdr:row>298</xdr:row>
      <xdr:rowOff>54429</xdr:rowOff>
    </xdr:to>
    <xdr:pic>
      <xdr:nvPicPr>
        <xdr:cNvPr id="121" name="Picture 120">
          <a:extLst>
            <a:ext uri="{FF2B5EF4-FFF2-40B4-BE49-F238E27FC236}">
              <a16:creationId xmlns:a16="http://schemas.microsoft.com/office/drawing/2014/main" id="{B51D6F0A-2208-4392-8B66-86EC77F312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679" y="60198000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14</xdr:col>
      <xdr:colOff>-1</xdr:colOff>
      <xdr:row>294</xdr:row>
      <xdr:rowOff>0</xdr:rowOff>
    </xdr:from>
    <xdr:to>
      <xdr:col>14</xdr:col>
      <xdr:colOff>884463</xdr:colOff>
      <xdr:row>298</xdr:row>
      <xdr:rowOff>54429</xdr:rowOff>
    </xdr:to>
    <xdr:pic>
      <xdr:nvPicPr>
        <xdr:cNvPr id="122" name="Picture 121">
          <a:extLst>
            <a:ext uri="{FF2B5EF4-FFF2-40B4-BE49-F238E27FC236}">
              <a16:creationId xmlns:a16="http://schemas.microsoft.com/office/drawing/2014/main" id="{B8FB567E-1D01-4943-AE50-76BE266ECD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9535" y="60198000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352</xdr:row>
      <xdr:rowOff>0</xdr:rowOff>
    </xdr:from>
    <xdr:to>
      <xdr:col>1</xdr:col>
      <xdr:colOff>884464</xdr:colOff>
      <xdr:row>356</xdr:row>
      <xdr:rowOff>40821</xdr:rowOff>
    </xdr:to>
    <xdr:pic>
      <xdr:nvPicPr>
        <xdr:cNvPr id="123" name="Picture 122">
          <a:extLst>
            <a:ext uri="{FF2B5EF4-FFF2-40B4-BE49-F238E27FC236}">
              <a16:creationId xmlns:a16="http://schemas.microsoft.com/office/drawing/2014/main" id="{DCC9921F-3797-49D2-85A3-5EBA3395F5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679" y="72145071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14</xdr:col>
      <xdr:colOff>-1</xdr:colOff>
      <xdr:row>352</xdr:row>
      <xdr:rowOff>0</xdr:rowOff>
    </xdr:from>
    <xdr:to>
      <xdr:col>14</xdr:col>
      <xdr:colOff>884463</xdr:colOff>
      <xdr:row>356</xdr:row>
      <xdr:rowOff>40821</xdr:rowOff>
    </xdr:to>
    <xdr:pic>
      <xdr:nvPicPr>
        <xdr:cNvPr id="124" name="Picture 123">
          <a:extLst>
            <a:ext uri="{FF2B5EF4-FFF2-40B4-BE49-F238E27FC236}">
              <a16:creationId xmlns:a16="http://schemas.microsoft.com/office/drawing/2014/main" id="{760D7181-A153-4EFD-B5F6-D7E83463E3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9535" y="72145071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410</xdr:row>
      <xdr:rowOff>0</xdr:rowOff>
    </xdr:from>
    <xdr:to>
      <xdr:col>1</xdr:col>
      <xdr:colOff>884464</xdr:colOff>
      <xdr:row>414</xdr:row>
      <xdr:rowOff>54429</xdr:rowOff>
    </xdr:to>
    <xdr:pic>
      <xdr:nvPicPr>
        <xdr:cNvPr id="125" name="Picture 124">
          <a:extLst>
            <a:ext uri="{FF2B5EF4-FFF2-40B4-BE49-F238E27FC236}">
              <a16:creationId xmlns:a16="http://schemas.microsoft.com/office/drawing/2014/main" id="{1E45E0A9-4F1C-4045-81DF-0AD0389CC2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679" y="84078536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14</xdr:col>
      <xdr:colOff>-1</xdr:colOff>
      <xdr:row>410</xdr:row>
      <xdr:rowOff>0</xdr:rowOff>
    </xdr:from>
    <xdr:to>
      <xdr:col>14</xdr:col>
      <xdr:colOff>884463</xdr:colOff>
      <xdr:row>414</xdr:row>
      <xdr:rowOff>54429</xdr:rowOff>
    </xdr:to>
    <xdr:pic>
      <xdr:nvPicPr>
        <xdr:cNvPr id="126" name="Picture 125">
          <a:extLst>
            <a:ext uri="{FF2B5EF4-FFF2-40B4-BE49-F238E27FC236}">
              <a16:creationId xmlns:a16="http://schemas.microsoft.com/office/drawing/2014/main" id="{8547208C-EE3C-497E-B3AC-685293FFCC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9535" y="84078536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468</xdr:row>
      <xdr:rowOff>0</xdr:rowOff>
    </xdr:from>
    <xdr:to>
      <xdr:col>1</xdr:col>
      <xdr:colOff>884464</xdr:colOff>
      <xdr:row>472</xdr:row>
      <xdr:rowOff>54429</xdr:rowOff>
    </xdr:to>
    <xdr:pic>
      <xdr:nvPicPr>
        <xdr:cNvPr id="127" name="Picture 126">
          <a:extLst>
            <a:ext uri="{FF2B5EF4-FFF2-40B4-BE49-F238E27FC236}">
              <a16:creationId xmlns:a16="http://schemas.microsoft.com/office/drawing/2014/main" id="{4AA1F9EA-F542-4AB8-AD2C-C8A04F12B9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679" y="96052821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14</xdr:col>
      <xdr:colOff>-1</xdr:colOff>
      <xdr:row>468</xdr:row>
      <xdr:rowOff>0</xdr:rowOff>
    </xdr:from>
    <xdr:to>
      <xdr:col>14</xdr:col>
      <xdr:colOff>884463</xdr:colOff>
      <xdr:row>472</xdr:row>
      <xdr:rowOff>54429</xdr:rowOff>
    </xdr:to>
    <xdr:pic>
      <xdr:nvPicPr>
        <xdr:cNvPr id="128" name="Picture 127">
          <a:extLst>
            <a:ext uri="{FF2B5EF4-FFF2-40B4-BE49-F238E27FC236}">
              <a16:creationId xmlns:a16="http://schemas.microsoft.com/office/drawing/2014/main" id="{D1DB8EA4-F3BB-4669-8D38-F723D2DD6B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9535" y="96052821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526</xdr:row>
      <xdr:rowOff>0</xdr:rowOff>
    </xdr:from>
    <xdr:to>
      <xdr:col>1</xdr:col>
      <xdr:colOff>884464</xdr:colOff>
      <xdr:row>530</xdr:row>
      <xdr:rowOff>40822</xdr:rowOff>
    </xdr:to>
    <xdr:pic>
      <xdr:nvPicPr>
        <xdr:cNvPr id="129" name="Picture 128">
          <a:extLst>
            <a:ext uri="{FF2B5EF4-FFF2-40B4-BE49-F238E27FC236}">
              <a16:creationId xmlns:a16="http://schemas.microsoft.com/office/drawing/2014/main" id="{D0F2E389-D5D7-4CDA-9651-CC24A63E9B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679" y="107999893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14</xdr:col>
      <xdr:colOff>-1</xdr:colOff>
      <xdr:row>526</xdr:row>
      <xdr:rowOff>0</xdr:rowOff>
    </xdr:from>
    <xdr:to>
      <xdr:col>14</xdr:col>
      <xdr:colOff>884463</xdr:colOff>
      <xdr:row>530</xdr:row>
      <xdr:rowOff>40822</xdr:rowOff>
    </xdr:to>
    <xdr:pic>
      <xdr:nvPicPr>
        <xdr:cNvPr id="130" name="Picture 129">
          <a:extLst>
            <a:ext uri="{FF2B5EF4-FFF2-40B4-BE49-F238E27FC236}">
              <a16:creationId xmlns:a16="http://schemas.microsoft.com/office/drawing/2014/main" id="{13D4CB99-F881-4BCF-B7BB-BCC84F72D6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9535" y="107999893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584</xdr:row>
      <xdr:rowOff>0</xdr:rowOff>
    </xdr:from>
    <xdr:to>
      <xdr:col>1</xdr:col>
      <xdr:colOff>884464</xdr:colOff>
      <xdr:row>588</xdr:row>
      <xdr:rowOff>54429</xdr:rowOff>
    </xdr:to>
    <xdr:pic>
      <xdr:nvPicPr>
        <xdr:cNvPr id="131" name="Picture 130">
          <a:extLst>
            <a:ext uri="{FF2B5EF4-FFF2-40B4-BE49-F238E27FC236}">
              <a16:creationId xmlns:a16="http://schemas.microsoft.com/office/drawing/2014/main" id="{8869C33C-1DFA-42C6-8561-F416D8C2B3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679" y="119892536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14</xdr:col>
      <xdr:colOff>-1</xdr:colOff>
      <xdr:row>584</xdr:row>
      <xdr:rowOff>0</xdr:rowOff>
    </xdr:from>
    <xdr:to>
      <xdr:col>14</xdr:col>
      <xdr:colOff>884463</xdr:colOff>
      <xdr:row>588</xdr:row>
      <xdr:rowOff>54429</xdr:rowOff>
    </xdr:to>
    <xdr:pic>
      <xdr:nvPicPr>
        <xdr:cNvPr id="132" name="Picture 131">
          <a:extLst>
            <a:ext uri="{FF2B5EF4-FFF2-40B4-BE49-F238E27FC236}">
              <a16:creationId xmlns:a16="http://schemas.microsoft.com/office/drawing/2014/main" id="{5D16B222-B382-4D84-BBBC-44068010DB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9535" y="119892536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642</xdr:row>
      <xdr:rowOff>0</xdr:rowOff>
    </xdr:from>
    <xdr:to>
      <xdr:col>1</xdr:col>
      <xdr:colOff>884464</xdr:colOff>
      <xdr:row>646</xdr:row>
      <xdr:rowOff>40821</xdr:rowOff>
    </xdr:to>
    <xdr:pic>
      <xdr:nvPicPr>
        <xdr:cNvPr id="133" name="Picture 132">
          <a:extLst>
            <a:ext uri="{FF2B5EF4-FFF2-40B4-BE49-F238E27FC236}">
              <a16:creationId xmlns:a16="http://schemas.microsoft.com/office/drawing/2014/main" id="{7220D879-8470-4196-9D4C-005F0DC128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679" y="131866821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14</xdr:col>
      <xdr:colOff>-1</xdr:colOff>
      <xdr:row>642</xdr:row>
      <xdr:rowOff>0</xdr:rowOff>
    </xdr:from>
    <xdr:to>
      <xdr:col>14</xdr:col>
      <xdr:colOff>884463</xdr:colOff>
      <xdr:row>646</xdr:row>
      <xdr:rowOff>40821</xdr:rowOff>
    </xdr:to>
    <xdr:pic>
      <xdr:nvPicPr>
        <xdr:cNvPr id="134" name="Picture 133">
          <a:extLst>
            <a:ext uri="{FF2B5EF4-FFF2-40B4-BE49-F238E27FC236}">
              <a16:creationId xmlns:a16="http://schemas.microsoft.com/office/drawing/2014/main" id="{1AB4FA5C-1A7B-4640-86FE-5AC74A723F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9535" y="131866821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700</xdr:row>
      <xdr:rowOff>0</xdr:rowOff>
    </xdr:from>
    <xdr:to>
      <xdr:col>1</xdr:col>
      <xdr:colOff>884464</xdr:colOff>
      <xdr:row>704</xdr:row>
      <xdr:rowOff>27214</xdr:rowOff>
    </xdr:to>
    <xdr:pic>
      <xdr:nvPicPr>
        <xdr:cNvPr id="135" name="Picture 134">
          <a:extLst>
            <a:ext uri="{FF2B5EF4-FFF2-40B4-BE49-F238E27FC236}">
              <a16:creationId xmlns:a16="http://schemas.microsoft.com/office/drawing/2014/main" id="{9C99CBAE-F3EE-4775-AEBA-EF6AB8CEE3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679" y="143854714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14</xdr:col>
      <xdr:colOff>-1</xdr:colOff>
      <xdr:row>700</xdr:row>
      <xdr:rowOff>0</xdr:rowOff>
    </xdr:from>
    <xdr:to>
      <xdr:col>14</xdr:col>
      <xdr:colOff>884463</xdr:colOff>
      <xdr:row>704</xdr:row>
      <xdr:rowOff>27214</xdr:rowOff>
    </xdr:to>
    <xdr:pic>
      <xdr:nvPicPr>
        <xdr:cNvPr id="136" name="Picture 135">
          <a:extLst>
            <a:ext uri="{FF2B5EF4-FFF2-40B4-BE49-F238E27FC236}">
              <a16:creationId xmlns:a16="http://schemas.microsoft.com/office/drawing/2014/main" id="{89191739-897F-4A01-BD33-43BCC5DF18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9535" y="143854714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758</xdr:row>
      <xdr:rowOff>0</xdr:rowOff>
    </xdr:from>
    <xdr:to>
      <xdr:col>1</xdr:col>
      <xdr:colOff>884464</xdr:colOff>
      <xdr:row>762</xdr:row>
      <xdr:rowOff>54429</xdr:rowOff>
    </xdr:to>
    <xdr:pic>
      <xdr:nvPicPr>
        <xdr:cNvPr id="137" name="Picture 136">
          <a:extLst>
            <a:ext uri="{FF2B5EF4-FFF2-40B4-BE49-F238E27FC236}">
              <a16:creationId xmlns:a16="http://schemas.microsoft.com/office/drawing/2014/main" id="{F8DCAEAF-5722-49DD-A84E-6CE327BDFF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679" y="155883429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14</xdr:col>
      <xdr:colOff>-1</xdr:colOff>
      <xdr:row>758</xdr:row>
      <xdr:rowOff>0</xdr:rowOff>
    </xdr:from>
    <xdr:to>
      <xdr:col>14</xdr:col>
      <xdr:colOff>884463</xdr:colOff>
      <xdr:row>762</xdr:row>
      <xdr:rowOff>54429</xdr:rowOff>
    </xdr:to>
    <xdr:pic>
      <xdr:nvPicPr>
        <xdr:cNvPr id="138" name="Picture 137">
          <a:extLst>
            <a:ext uri="{FF2B5EF4-FFF2-40B4-BE49-F238E27FC236}">
              <a16:creationId xmlns:a16="http://schemas.microsoft.com/office/drawing/2014/main" id="{DB0BCDA9-3C40-4411-A815-FAF417B648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9535" y="155883429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816</xdr:row>
      <xdr:rowOff>0</xdr:rowOff>
    </xdr:from>
    <xdr:to>
      <xdr:col>1</xdr:col>
      <xdr:colOff>884464</xdr:colOff>
      <xdr:row>820</xdr:row>
      <xdr:rowOff>27215</xdr:rowOff>
    </xdr:to>
    <xdr:pic>
      <xdr:nvPicPr>
        <xdr:cNvPr id="139" name="Picture 138">
          <a:extLst>
            <a:ext uri="{FF2B5EF4-FFF2-40B4-BE49-F238E27FC236}">
              <a16:creationId xmlns:a16="http://schemas.microsoft.com/office/drawing/2014/main" id="{F33C94CD-0F2D-4D8B-A3DD-8D23C2A4E5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679" y="167925750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14</xdr:col>
      <xdr:colOff>-1</xdr:colOff>
      <xdr:row>816</xdr:row>
      <xdr:rowOff>0</xdr:rowOff>
    </xdr:from>
    <xdr:to>
      <xdr:col>14</xdr:col>
      <xdr:colOff>884463</xdr:colOff>
      <xdr:row>820</xdr:row>
      <xdr:rowOff>27215</xdr:rowOff>
    </xdr:to>
    <xdr:pic>
      <xdr:nvPicPr>
        <xdr:cNvPr id="140" name="Picture 139">
          <a:extLst>
            <a:ext uri="{FF2B5EF4-FFF2-40B4-BE49-F238E27FC236}">
              <a16:creationId xmlns:a16="http://schemas.microsoft.com/office/drawing/2014/main" id="{6E0D5436-F107-4965-AD5B-F438BFFC61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9535" y="167925750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873</xdr:row>
      <xdr:rowOff>0</xdr:rowOff>
    </xdr:from>
    <xdr:to>
      <xdr:col>1</xdr:col>
      <xdr:colOff>884464</xdr:colOff>
      <xdr:row>877</xdr:row>
      <xdr:rowOff>40822</xdr:rowOff>
    </xdr:to>
    <xdr:pic>
      <xdr:nvPicPr>
        <xdr:cNvPr id="141" name="Picture 140">
          <a:extLst>
            <a:ext uri="{FF2B5EF4-FFF2-40B4-BE49-F238E27FC236}">
              <a16:creationId xmlns:a16="http://schemas.microsoft.com/office/drawing/2014/main" id="{457AE038-EE35-40FD-A3C3-91349CE64A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679" y="179804786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14</xdr:col>
      <xdr:colOff>-1</xdr:colOff>
      <xdr:row>873</xdr:row>
      <xdr:rowOff>0</xdr:rowOff>
    </xdr:from>
    <xdr:to>
      <xdr:col>14</xdr:col>
      <xdr:colOff>884463</xdr:colOff>
      <xdr:row>877</xdr:row>
      <xdr:rowOff>40822</xdr:rowOff>
    </xdr:to>
    <xdr:pic>
      <xdr:nvPicPr>
        <xdr:cNvPr id="142" name="Picture 141">
          <a:extLst>
            <a:ext uri="{FF2B5EF4-FFF2-40B4-BE49-F238E27FC236}">
              <a16:creationId xmlns:a16="http://schemas.microsoft.com/office/drawing/2014/main" id="{58207F70-9C5B-42DF-B0AD-2811F0384D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9535" y="179804786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931</xdr:row>
      <xdr:rowOff>0</xdr:rowOff>
    </xdr:from>
    <xdr:to>
      <xdr:col>1</xdr:col>
      <xdr:colOff>884464</xdr:colOff>
      <xdr:row>935</xdr:row>
      <xdr:rowOff>68037</xdr:rowOff>
    </xdr:to>
    <xdr:pic>
      <xdr:nvPicPr>
        <xdr:cNvPr id="143" name="Picture 142">
          <a:extLst>
            <a:ext uri="{FF2B5EF4-FFF2-40B4-BE49-F238E27FC236}">
              <a16:creationId xmlns:a16="http://schemas.microsoft.com/office/drawing/2014/main" id="{B99AB449-6BAD-4822-9525-1A79C1962B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679" y="191792679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14</xdr:col>
      <xdr:colOff>-1</xdr:colOff>
      <xdr:row>931</xdr:row>
      <xdr:rowOff>0</xdr:rowOff>
    </xdr:from>
    <xdr:to>
      <xdr:col>14</xdr:col>
      <xdr:colOff>884463</xdr:colOff>
      <xdr:row>935</xdr:row>
      <xdr:rowOff>68037</xdr:rowOff>
    </xdr:to>
    <xdr:pic>
      <xdr:nvPicPr>
        <xdr:cNvPr id="144" name="Picture 143">
          <a:extLst>
            <a:ext uri="{FF2B5EF4-FFF2-40B4-BE49-F238E27FC236}">
              <a16:creationId xmlns:a16="http://schemas.microsoft.com/office/drawing/2014/main" id="{A4EB020F-0FC5-40C7-B4D5-AAF73AD0CD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9535" y="191792679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989</xdr:row>
      <xdr:rowOff>0</xdr:rowOff>
    </xdr:from>
    <xdr:to>
      <xdr:col>1</xdr:col>
      <xdr:colOff>884464</xdr:colOff>
      <xdr:row>993</xdr:row>
      <xdr:rowOff>40822</xdr:rowOff>
    </xdr:to>
    <xdr:pic>
      <xdr:nvPicPr>
        <xdr:cNvPr id="145" name="Picture 144">
          <a:extLst>
            <a:ext uri="{FF2B5EF4-FFF2-40B4-BE49-F238E27FC236}">
              <a16:creationId xmlns:a16="http://schemas.microsoft.com/office/drawing/2014/main" id="{78A310F5-017A-452B-985D-582D71F7B0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679" y="203807786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14</xdr:col>
      <xdr:colOff>-1</xdr:colOff>
      <xdr:row>989</xdr:row>
      <xdr:rowOff>0</xdr:rowOff>
    </xdr:from>
    <xdr:to>
      <xdr:col>14</xdr:col>
      <xdr:colOff>884463</xdr:colOff>
      <xdr:row>993</xdr:row>
      <xdr:rowOff>40822</xdr:rowOff>
    </xdr:to>
    <xdr:pic>
      <xdr:nvPicPr>
        <xdr:cNvPr id="146" name="Picture 145">
          <a:extLst>
            <a:ext uri="{FF2B5EF4-FFF2-40B4-BE49-F238E27FC236}">
              <a16:creationId xmlns:a16="http://schemas.microsoft.com/office/drawing/2014/main" id="{B3E9DCA5-0EA7-4803-9E94-CD01A0C264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9535" y="203807786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1047</xdr:row>
      <xdr:rowOff>0</xdr:rowOff>
    </xdr:from>
    <xdr:to>
      <xdr:col>1</xdr:col>
      <xdr:colOff>884464</xdr:colOff>
      <xdr:row>1051</xdr:row>
      <xdr:rowOff>54429</xdr:rowOff>
    </xdr:to>
    <xdr:pic>
      <xdr:nvPicPr>
        <xdr:cNvPr id="147" name="Picture 146">
          <a:extLst>
            <a:ext uri="{FF2B5EF4-FFF2-40B4-BE49-F238E27FC236}">
              <a16:creationId xmlns:a16="http://schemas.microsoft.com/office/drawing/2014/main" id="{1AAA24E4-7F6C-43CF-A7D9-AA7EE242E1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679" y="215754857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14</xdr:col>
      <xdr:colOff>-1</xdr:colOff>
      <xdr:row>1047</xdr:row>
      <xdr:rowOff>0</xdr:rowOff>
    </xdr:from>
    <xdr:to>
      <xdr:col>14</xdr:col>
      <xdr:colOff>884463</xdr:colOff>
      <xdr:row>1051</xdr:row>
      <xdr:rowOff>54429</xdr:rowOff>
    </xdr:to>
    <xdr:pic>
      <xdr:nvPicPr>
        <xdr:cNvPr id="148" name="Picture 147">
          <a:extLst>
            <a:ext uri="{FF2B5EF4-FFF2-40B4-BE49-F238E27FC236}">
              <a16:creationId xmlns:a16="http://schemas.microsoft.com/office/drawing/2014/main" id="{C4F82A70-4DF6-4BC9-9165-06ECA6F1E4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9535" y="215754857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1105</xdr:row>
      <xdr:rowOff>0</xdr:rowOff>
    </xdr:from>
    <xdr:to>
      <xdr:col>1</xdr:col>
      <xdr:colOff>884464</xdr:colOff>
      <xdr:row>1109</xdr:row>
      <xdr:rowOff>54429</xdr:rowOff>
    </xdr:to>
    <xdr:pic>
      <xdr:nvPicPr>
        <xdr:cNvPr id="149" name="Picture 148">
          <a:extLst>
            <a:ext uri="{FF2B5EF4-FFF2-40B4-BE49-F238E27FC236}">
              <a16:creationId xmlns:a16="http://schemas.microsoft.com/office/drawing/2014/main" id="{46F07EED-53E5-42AE-BEBA-F5F0E2BE5B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679" y="227797179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14</xdr:col>
      <xdr:colOff>-1</xdr:colOff>
      <xdr:row>1105</xdr:row>
      <xdr:rowOff>0</xdr:rowOff>
    </xdr:from>
    <xdr:to>
      <xdr:col>14</xdr:col>
      <xdr:colOff>884463</xdr:colOff>
      <xdr:row>1109</xdr:row>
      <xdr:rowOff>54429</xdr:rowOff>
    </xdr:to>
    <xdr:pic>
      <xdr:nvPicPr>
        <xdr:cNvPr id="150" name="Picture 149">
          <a:extLst>
            <a:ext uri="{FF2B5EF4-FFF2-40B4-BE49-F238E27FC236}">
              <a16:creationId xmlns:a16="http://schemas.microsoft.com/office/drawing/2014/main" id="{BF1E14B0-7541-445B-8E3B-50DA9750E6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9535" y="227797179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1163</xdr:row>
      <xdr:rowOff>0</xdr:rowOff>
    </xdr:from>
    <xdr:to>
      <xdr:col>1</xdr:col>
      <xdr:colOff>884464</xdr:colOff>
      <xdr:row>1167</xdr:row>
      <xdr:rowOff>40822</xdr:rowOff>
    </xdr:to>
    <xdr:pic>
      <xdr:nvPicPr>
        <xdr:cNvPr id="151" name="Picture 150">
          <a:extLst>
            <a:ext uri="{FF2B5EF4-FFF2-40B4-BE49-F238E27FC236}">
              <a16:creationId xmlns:a16="http://schemas.microsoft.com/office/drawing/2014/main" id="{9024C468-1663-4B55-91B0-0EF87AD5E2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679" y="239825893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14</xdr:col>
      <xdr:colOff>-1</xdr:colOff>
      <xdr:row>1163</xdr:row>
      <xdr:rowOff>0</xdr:rowOff>
    </xdr:from>
    <xdr:to>
      <xdr:col>14</xdr:col>
      <xdr:colOff>884463</xdr:colOff>
      <xdr:row>1167</xdr:row>
      <xdr:rowOff>40822</xdr:rowOff>
    </xdr:to>
    <xdr:pic>
      <xdr:nvPicPr>
        <xdr:cNvPr id="152" name="Picture 151">
          <a:extLst>
            <a:ext uri="{FF2B5EF4-FFF2-40B4-BE49-F238E27FC236}">
              <a16:creationId xmlns:a16="http://schemas.microsoft.com/office/drawing/2014/main" id="{7E080EE2-445D-457D-9555-C5BE2E74DA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9535" y="239825893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1221</xdr:row>
      <xdr:rowOff>0</xdr:rowOff>
    </xdr:from>
    <xdr:to>
      <xdr:col>1</xdr:col>
      <xdr:colOff>884464</xdr:colOff>
      <xdr:row>1225</xdr:row>
      <xdr:rowOff>54429</xdr:rowOff>
    </xdr:to>
    <xdr:pic>
      <xdr:nvPicPr>
        <xdr:cNvPr id="153" name="Picture 152">
          <a:extLst>
            <a:ext uri="{FF2B5EF4-FFF2-40B4-BE49-F238E27FC236}">
              <a16:creationId xmlns:a16="http://schemas.microsoft.com/office/drawing/2014/main" id="{3B4498F9-A57D-4A39-86D1-35E12B2C09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679" y="251854607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14</xdr:col>
      <xdr:colOff>-1</xdr:colOff>
      <xdr:row>1221</xdr:row>
      <xdr:rowOff>0</xdr:rowOff>
    </xdr:from>
    <xdr:to>
      <xdr:col>14</xdr:col>
      <xdr:colOff>884463</xdr:colOff>
      <xdr:row>1225</xdr:row>
      <xdr:rowOff>54429</xdr:rowOff>
    </xdr:to>
    <xdr:pic>
      <xdr:nvPicPr>
        <xdr:cNvPr id="154" name="Picture 153">
          <a:extLst>
            <a:ext uri="{FF2B5EF4-FFF2-40B4-BE49-F238E27FC236}">
              <a16:creationId xmlns:a16="http://schemas.microsoft.com/office/drawing/2014/main" id="{86B3D57B-5873-4286-9151-040CBC2EF6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9535" y="251854607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1279</xdr:row>
      <xdr:rowOff>0</xdr:rowOff>
    </xdr:from>
    <xdr:to>
      <xdr:col>1</xdr:col>
      <xdr:colOff>884464</xdr:colOff>
      <xdr:row>1283</xdr:row>
      <xdr:rowOff>40822</xdr:rowOff>
    </xdr:to>
    <xdr:pic>
      <xdr:nvPicPr>
        <xdr:cNvPr id="155" name="Picture 154">
          <a:extLst>
            <a:ext uri="{FF2B5EF4-FFF2-40B4-BE49-F238E27FC236}">
              <a16:creationId xmlns:a16="http://schemas.microsoft.com/office/drawing/2014/main" id="{2CE8A778-6132-4EA9-9669-FEC2B0F0B4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679" y="263774464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14</xdr:col>
      <xdr:colOff>-1</xdr:colOff>
      <xdr:row>1279</xdr:row>
      <xdr:rowOff>0</xdr:rowOff>
    </xdr:from>
    <xdr:to>
      <xdr:col>14</xdr:col>
      <xdr:colOff>884463</xdr:colOff>
      <xdr:row>1283</xdr:row>
      <xdr:rowOff>40822</xdr:rowOff>
    </xdr:to>
    <xdr:pic>
      <xdr:nvPicPr>
        <xdr:cNvPr id="156" name="Picture 155">
          <a:extLst>
            <a:ext uri="{FF2B5EF4-FFF2-40B4-BE49-F238E27FC236}">
              <a16:creationId xmlns:a16="http://schemas.microsoft.com/office/drawing/2014/main" id="{BC3152E8-E11D-433C-AC19-7BF06D170D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9535" y="263774464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1337</xdr:row>
      <xdr:rowOff>0</xdr:rowOff>
    </xdr:from>
    <xdr:to>
      <xdr:col>1</xdr:col>
      <xdr:colOff>884464</xdr:colOff>
      <xdr:row>1341</xdr:row>
      <xdr:rowOff>54429</xdr:rowOff>
    </xdr:to>
    <xdr:pic>
      <xdr:nvPicPr>
        <xdr:cNvPr id="157" name="Picture 156">
          <a:extLst>
            <a:ext uri="{FF2B5EF4-FFF2-40B4-BE49-F238E27FC236}">
              <a16:creationId xmlns:a16="http://schemas.microsoft.com/office/drawing/2014/main" id="{575131FF-7CE5-43BE-9A34-3BD82281DE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679" y="275789571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14</xdr:col>
      <xdr:colOff>-1</xdr:colOff>
      <xdr:row>1337</xdr:row>
      <xdr:rowOff>0</xdr:rowOff>
    </xdr:from>
    <xdr:to>
      <xdr:col>14</xdr:col>
      <xdr:colOff>884463</xdr:colOff>
      <xdr:row>1341</xdr:row>
      <xdr:rowOff>54429</xdr:rowOff>
    </xdr:to>
    <xdr:pic>
      <xdr:nvPicPr>
        <xdr:cNvPr id="158" name="Picture 157">
          <a:extLst>
            <a:ext uri="{FF2B5EF4-FFF2-40B4-BE49-F238E27FC236}">
              <a16:creationId xmlns:a16="http://schemas.microsoft.com/office/drawing/2014/main" id="{674244F2-FE57-4303-8DDB-C82A067418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9535" y="275789571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1395</xdr:row>
      <xdr:rowOff>0</xdr:rowOff>
    </xdr:from>
    <xdr:to>
      <xdr:col>1</xdr:col>
      <xdr:colOff>884464</xdr:colOff>
      <xdr:row>1399</xdr:row>
      <xdr:rowOff>27215</xdr:rowOff>
    </xdr:to>
    <xdr:pic>
      <xdr:nvPicPr>
        <xdr:cNvPr id="159" name="Picture 158">
          <a:extLst>
            <a:ext uri="{FF2B5EF4-FFF2-40B4-BE49-F238E27FC236}">
              <a16:creationId xmlns:a16="http://schemas.microsoft.com/office/drawing/2014/main" id="{041A46A4-8C35-4AA2-ADDC-2C1E2E8132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679" y="287859107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14</xdr:col>
      <xdr:colOff>-1</xdr:colOff>
      <xdr:row>1395</xdr:row>
      <xdr:rowOff>0</xdr:rowOff>
    </xdr:from>
    <xdr:to>
      <xdr:col>14</xdr:col>
      <xdr:colOff>884463</xdr:colOff>
      <xdr:row>1399</xdr:row>
      <xdr:rowOff>27215</xdr:rowOff>
    </xdr:to>
    <xdr:pic>
      <xdr:nvPicPr>
        <xdr:cNvPr id="160" name="Picture 159">
          <a:extLst>
            <a:ext uri="{FF2B5EF4-FFF2-40B4-BE49-F238E27FC236}">
              <a16:creationId xmlns:a16="http://schemas.microsoft.com/office/drawing/2014/main" id="{03CE4479-2466-4507-90E1-6CF2436F6F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9535" y="287859107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1453</xdr:row>
      <xdr:rowOff>0</xdr:rowOff>
    </xdr:from>
    <xdr:to>
      <xdr:col>1</xdr:col>
      <xdr:colOff>884464</xdr:colOff>
      <xdr:row>1457</xdr:row>
      <xdr:rowOff>68036</xdr:rowOff>
    </xdr:to>
    <xdr:pic>
      <xdr:nvPicPr>
        <xdr:cNvPr id="161" name="Picture 160">
          <a:extLst>
            <a:ext uri="{FF2B5EF4-FFF2-40B4-BE49-F238E27FC236}">
              <a16:creationId xmlns:a16="http://schemas.microsoft.com/office/drawing/2014/main" id="{A2E121E2-4903-4144-8CC7-54B761906B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679" y="299887821"/>
          <a:ext cx="884464" cy="1197429"/>
        </a:xfrm>
        <a:prstGeom prst="rect">
          <a:avLst/>
        </a:prstGeom>
      </xdr:spPr>
    </xdr:pic>
    <xdr:clientData/>
  </xdr:twoCellAnchor>
  <xdr:twoCellAnchor editAs="oneCell">
    <xdr:from>
      <xdr:col>14</xdr:col>
      <xdr:colOff>-1</xdr:colOff>
      <xdr:row>1453</xdr:row>
      <xdr:rowOff>0</xdr:rowOff>
    </xdr:from>
    <xdr:to>
      <xdr:col>14</xdr:col>
      <xdr:colOff>884463</xdr:colOff>
      <xdr:row>1457</xdr:row>
      <xdr:rowOff>68036</xdr:rowOff>
    </xdr:to>
    <xdr:pic>
      <xdr:nvPicPr>
        <xdr:cNvPr id="162" name="Picture 161">
          <a:extLst>
            <a:ext uri="{FF2B5EF4-FFF2-40B4-BE49-F238E27FC236}">
              <a16:creationId xmlns:a16="http://schemas.microsoft.com/office/drawing/2014/main" id="{5E965FB9-FDFE-431E-A52F-45D6DEBFBA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9535" y="299887821"/>
          <a:ext cx="884464" cy="11974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delight_int_sch@yahoo.com" TargetMode="External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187"/>
  <sheetViews>
    <sheetView workbookViewId="0">
      <selection activeCell="D25" sqref="D25:F26"/>
    </sheetView>
  </sheetViews>
  <sheetFormatPr defaultColWidth="9.140625" defaultRowHeight="15.75" x14ac:dyDescent="0.25"/>
  <cols>
    <col min="1" max="1" width="4" style="3" customWidth="1"/>
    <col min="2" max="2" width="14.42578125" style="3" customWidth="1"/>
    <col min="3" max="3" width="14.85546875" style="3" customWidth="1"/>
    <col min="4" max="4" width="17.28515625" style="3" customWidth="1"/>
    <col min="5" max="5" width="9.7109375" style="3" customWidth="1"/>
    <col min="6" max="6" width="11.85546875" style="3" customWidth="1"/>
    <col min="7" max="7" width="9.140625" style="3"/>
    <col min="8" max="8" width="14.42578125" style="3" customWidth="1"/>
    <col min="9" max="9" width="9.140625" style="3"/>
    <col min="10" max="10" width="5.85546875" style="3" customWidth="1"/>
    <col min="11" max="11" width="9.42578125" style="3" customWidth="1"/>
    <col min="12" max="12" width="23.5703125" style="3" customWidth="1"/>
    <col min="13" max="13" width="9.7109375" style="3" customWidth="1"/>
    <col min="14" max="14" width="2.85546875" style="3" customWidth="1"/>
    <col min="15" max="15" width="31" style="37" customWidth="1"/>
    <col min="16" max="16" width="2.140625" style="37" customWidth="1"/>
    <col min="17" max="17" width="30.85546875" style="3" customWidth="1"/>
    <col min="18" max="18" width="2.28515625" style="3" customWidth="1"/>
    <col min="19" max="19" width="35.140625" style="3" customWidth="1"/>
    <col min="20" max="20" width="2.5703125" style="3" customWidth="1"/>
    <col min="21" max="21" width="34.42578125" style="3" customWidth="1"/>
    <col min="22" max="16384" width="9.140625" style="3"/>
  </cols>
  <sheetData>
    <row r="1" spans="1:21" ht="21" x14ac:dyDescent="0.3">
      <c r="A1" s="29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1" ht="20.25" x14ac:dyDescent="0.25">
      <c r="A2" s="29"/>
      <c r="B2" s="71" t="s">
        <v>258</v>
      </c>
      <c r="C2" s="30"/>
      <c r="D2" s="30"/>
      <c r="E2" s="30"/>
      <c r="F2" s="30"/>
      <c r="G2" s="26" t="s">
        <v>26</v>
      </c>
      <c r="H2" s="26"/>
      <c r="I2" s="26"/>
      <c r="J2" s="1"/>
      <c r="K2" s="1" t="s">
        <v>1</v>
      </c>
      <c r="L2" s="1"/>
      <c r="M2" s="1"/>
      <c r="N2" s="45"/>
      <c r="O2" s="42" t="s">
        <v>10</v>
      </c>
      <c r="P2" s="43"/>
      <c r="Q2" s="39" t="s">
        <v>9</v>
      </c>
      <c r="R2" s="22"/>
      <c r="S2" s="42" t="s">
        <v>51</v>
      </c>
      <c r="T2" s="44"/>
      <c r="U2" s="42" t="s">
        <v>8</v>
      </c>
    </row>
    <row r="3" spans="1:21" x14ac:dyDescent="0.25">
      <c r="A3" s="31"/>
      <c r="B3" s="32" t="s">
        <v>259</v>
      </c>
      <c r="C3" s="32"/>
      <c r="D3" s="32"/>
      <c r="E3" s="32"/>
      <c r="G3" s="26" t="s">
        <v>25</v>
      </c>
      <c r="H3" s="26"/>
      <c r="I3" s="26"/>
      <c r="J3" s="1"/>
      <c r="K3" s="1" t="s">
        <v>21</v>
      </c>
      <c r="L3" s="1"/>
      <c r="M3" s="1"/>
      <c r="N3" s="45"/>
      <c r="O3" s="47" t="s">
        <v>149</v>
      </c>
      <c r="P3" s="43"/>
      <c r="Q3" s="47" t="s">
        <v>205</v>
      </c>
      <c r="R3" s="22"/>
      <c r="S3" s="40" t="s">
        <v>62</v>
      </c>
      <c r="T3" s="44"/>
      <c r="U3" s="47" t="s">
        <v>226</v>
      </c>
    </row>
    <row r="4" spans="1:21" ht="15.6" x14ac:dyDescent="0.3">
      <c r="A4" s="31"/>
      <c r="B4" s="33" t="s">
        <v>260</v>
      </c>
      <c r="C4" s="33"/>
      <c r="D4" s="33"/>
      <c r="E4" s="33"/>
      <c r="G4" s="26" t="s">
        <v>27</v>
      </c>
      <c r="H4" s="26"/>
      <c r="I4" s="26"/>
      <c r="J4" s="1"/>
      <c r="K4" s="1" t="s">
        <v>48</v>
      </c>
      <c r="L4" s="1"/>
      <c r="M4" s="1"/>
      <c r="N4" s="45"/>
      <c r="O4" s="47" t="s">
        <v>150</v>
      </c>
      <c r="P4" s="43"/>
      <c r="Q4" s="47" t="s">
        <v>206</v>
      </c>
      <c r="R4" s="22"/>
      <c r="S4" s="40" t="s">
        <v>56</v>
      </c>
      <c r="T4" s="44"/>
      <c r="U4" s="47" t="s">
        <v>70</v>
      </c>
    </row>
    <row r="5" spans="1:21" ht="17.45" x14ac:dyDescent="0.3">
      <c r="A5" s="31"/>
      <c r="B5" s="34" t="s">
        <v>147</v>
      </c>
      <c r="C5" s="34"/>
      <c r="G5" s="26" t="s">
        <v>117</v>
      </c>
      <c r="H5" s="26"/>
      <c r="I5" s="26"/>
      <c r="J5" s="1"/>
      <c r="K5" s="1" t="s">
        <v>49</v>
      </c>
      <c r="L5" s="1"/>
      <c r="M5" s="1"/>
      <c r="N5" s="45"/>
      <c r="O5" s="47" t="s">
        <v>151</v>
      </c>
      <c r="P5" s="43"/>
      <c r="Q5" s="47" t="s">
        <v>207</v>
      </c>
      <c r="R5" s="22"/>
      <c r="S5" s="40" t="s">
        <v>60</v>
      </c>
      <c r="T5" s="44"/>
      <c r="U5" s="47" t="s">
        <v>152</v>
      </c>
    </row>
    <row r="6" spans="1:21" ht="15.6" x14ac:dyDescent="0.3">
      <c r="A6" s="35"/>
      <c r="B6" s="1"/>
      <c r="C6" s="1"/>
      <c r="D6" s="1"/>
      <c r="E6" s="1"/>
      <c r="F6" s="1"/>
      <c r="G6" s="26" t="s">
        <v>28</v>
      </c>
      <c r="H6" s="26"/>
      <c r="I6" s="26"/>
      <c r="J6" s="1"/>
      <c r="K6" s="1" t="s">
        <v>47</v>
      </c>
      <c r="L6" s="1"/>
      <c r="M6" s="1"/>
      <c r="N6" s="45"/>
      <c r="O6" s="47" t="s">
        <v>152</v>
      </c>
      <c r="P6" s="43"/>
      <c r="Q6" s="47" t="s">
        <v>208</v>
      </c>
      <c r="R6" s="22"/>
      <c r="S6" s="40" t="s">
        <v>63</v>
      </c>
      <c r="T6" s="44"/>
      <c r="U6" s="47" t="s">
        <v>153</v>
      </c>
    </row>
    <row r="7" spans="1:21" ht="15.6" x14ac:dyDescent="0.3">
      <c r="A7" s="35"/>
      <c r="B7" s="1"/>
      <c r="C7" s="1"/>
      <c r="D7" s="1"/>
      <c r="E7" s="1"/>
      <c r="F7" s="1"/>
      <c r="G7" s="26" t="s">
        <v>23</v>
      </c>
      <c r="H7" s="26"/>
      <c r="I7" s="26"/>
      <c r="J7" s="1"/>
      <c r="K7" s="1" t="s">
        <v>16</v>
      </c>
      <c r="L7" s="1"/>
      <c r="M7" s="1"/>
      <c r="N7" s="45"/>
      <c r="O7" s="47" t="s">
        <v>153</v>
      </c>
      <c r="P7" s="43"/>
      <c r="Q7" s="47" t="s">
        <v>176</v>
      </c>
      <c r="R7" s="22"/>
      <c r="S7" s="40" t="s">
        <v>58</v>
      </c>
      <c r="T7" s="44"/>
      <c r="U7" s="47" t="s">
        <v>154</v>
      </c>
    </row>
    <row r="8" spans="1:21" ht="15.6" x14ac:dyDescent="0.3">
      <c r="A8" s="35"/>
      <c r="B8" s="1" t="s">
        <v>31</v>
      </c>
      <c r="C8" s="1" t="s">
        <v>32</v>
      </c>
      <c r="D8" s="1" t="s">
        <v>33</v>
      </c>
      <c r="E8" s="1"/>
      <c r="F8" s="1"/>
      <c r="G8" s="26" t="s">
        <v>30</v>
      </c>
      <c r="H8" s="26"/>
      <c r="I8" s="26"/>
      <c r="J8" s="1"/>
      <c r="K8" s="1" t="s">
        <v>17</v>
      </c>
      <c r="L8" s="1"/>
      <c r="M8" s="1"/>
      <c r="N8" s="45"/>
      <c r="O8" s="47" t="s">
        <v>154</v>
      </c>
      <c r="P8" s="43"/>
      <c r="Q8" s="47" t="s">
        <v>209</v>
      </c>
      <c r="R8" s="22"/>
      <c r="S8" s="40" t="s">
        <v>67</v>
      </c>
      <c r="T8" s="44"/>
      <c r="U8" s="47" t="s">
        <v>155</v>
      </c>
    </row>
    <row r="9" spans="1:21" ht="15.6" x14ac:dyDescent="0.3">
      <c r="A9" s="35"/>
      <c r="B9" s="1" t="s">
        <v>34</v>
      </c>
      <c r="C9" s="1" t="s">
        <v>35</v>
      </c>
      <c r="D9" s="26" t="s">
        <v>36</v>
      </c>
      <c r="E9" s="1"/>
      <c r="F9" s="1"/>
      <c r="G9" s="26" t="s">
        <v>29</v>
      </c>
      <c r="H9" s="26"/>
      <c r="I9" s="26"/>
      <c r="J9" s="1"/>
      <c r="K9" s="1"/>
      <c r="L9" s="1"/>
      <c r="M9" s="1"/>
      <c r="N9" s="45"/>
      <c r="O9" s="47" t="s">
        <v>155</v>
      </c>
      <c r="P9" s="43"/>
      <c r="Q9" s="47" t="s">
        <v>210</v>
      </c>
      <c r="R9" s="22"/>
      <c r="S9" s="40" t="s">
        <v>57</v>
      </c>
      <c r="T9" s="44"/>
      <c r="U9" s="47" t="s">
        <v>156</v>
      </c>
    </row>
    <row r="10" spans="1:21" ht="15.6" x14ac:dyDescent="0.3">
      <c r="A10" s="35"/>
      <c r="B10" s="1"/>
      <c r="C10" s="1" t="s">
        <v>45</v>
      </c>
      <c r="D10" s="26" t="s">
        <v>37</v>
      </c>
      <c r="E10" s="1"/>
      <c r="F10" s="1"/>
      <c r="G10" s="27" t="s">
        <v>116</v>
      </c>
      <c r="H10" s="26"/>
      <c r="I10" s="26"/>
      <c r="J10" s="1"/>
      <c r="K10" s="1"/>
      <c r="L10" s="1"/>
      <c r="M10" s="1"/>
      <c r="N10" s="45"/>
      <c r="O10" s="47" t="s">
        <v>156</v>
      </c>
      <c r="P10" s="43"/>
      <c r="Q10" s="47" t="s">
        <v>211</v>
      </c>
      <c r="R10" s="22"/>
      <c r="S10" s="40" t="s">
        <v>59</v>
      </c>
      <c r="T10" s="44"/>
      <c r="U10" s="47" t="s">
        <v>54</v>
      </c>
    </row>
    <row r="11" spans="1:21" x14ac:dyDescent="0.25">
      <c r="A11" s="35"/>
      <c r="B11" s="1" t="s">
        <v>141</v>
      </c>
      <c r="C11" s="1" t="s">
        <v>38</v>
      </c>
      <c r="D11" s="26" t="s">
        <v>115</v>
      </c>
      <c r="E11" s="1"/>
      <c r="F11" s="1"/>
      <c r="G11" s="26" t="s">
        <v>24</v>
      </c>
      <c r="H11" s="26"/>
      <c r="I11" s="26"/>
      <c r="J11" s="1"/>
      <c r="K11" s="130" t="s">
        <v>20</v>
      </c>
      <c r="L11" s="130"/>
      <c r="M11" s="130"/>
      <c r="N11" s="45"/>
      <c r="O11" s="47" t="s">
        <v>157</v>
      </c>
      <c r="P11" s="43"/>
      <c r="Q11" s="47" t="s">
        <v>212</v>
      </c>
      <c r="R11" s="22"/>
      <c r="S11" s="40" t="s">
        <v>68</v>
      </c>
      <c r="T11" s="44"/>
      <c r="U11" s="47" t="s">
        <v>62</v>
      </c>
    </row>
    <row r="12" spans="1:21" ht="15.6" x14ac:dyDescent="0.3">
      <c r="A12" s="35"/>
      <c r="B12" s="1" t="s">
        <v>142</v>
      </c>
      <c r="C12" s="26" t="s">
        <v>44</v>
      </c>
      <c r="D12" s="26" t="s">
        <v>140</v>
      </c>
      <c r="E12" s="1"/>
      <c r="F12" s="1"/>
      <c r="G12" s="26"/>
      <c r="H12" s="26"/>
      <c r="I12" s="26"/>
      <c r="J12" s="1"/>
      <c r="K12" s="21">
        <v>1</v>
      </c>
      <c r="L12" s="48" t="s">
        <v>84</v>
      </c>
      <c r="M12" s="23" t="s">
        <v>85</v>
      </c>
      <c r="N12" s="45"/>
      <c r="O12" s="47" t="s">
        <v>158</v>
      </c>
      <c r="P12" s="43"/>
      <c r="Q12" s="47" t="s">
        <v>213</v>
      </c>
      <c r="R12" s="22"/>
      <c r="S12" s="40" t="s">
        <v>61</v>
      </c>
      <c r="T12" s="44"/>
      <c r="U12" s="47" t="s">
        <v>159</v>
      </c>
    </row>
    <row r="13" spans="1:21" ht="15.6" x14ac:dyDescent="0.3">
      <c r="A13" s="35"/>
      <c r="B13" s="1" t="s">
        <v>143</v>
      </c>
      <c r="C13" s="36" t="s">
        <v>39</v>
      </c>
      <c r="D13" s="26" t="s">
        <v>131</v>
      </c>
      <c r="E13" s="1"/>
      <c r="F13" s="1"/>
      <c r="G13" s="41" t="s">
        <v>138</v>
      </c>
      <c r="H13" s="26"/>
      <c r="I13" s="26"/>
      <c r="J13" s="1"/>
      <c r="K13" s="21">
        <v>2</v>
      </c>
      <c r="L13" s="22" t="s">
        <v>81</v>
      </c>
      <c r="M13" s="23" t="s">
        <v>86</v>
      </c>
      <c r="N13" s="45"/>
      <c r="O13" s="47" t="s">
        <v>159</v>
      </c>
      <c r="P13" s="43"/>
      <c r="Q13" s="47" t="s">
        <v>187</v>
      </c>
      <c r="R13" s="22"/>
      <c r="S13" s="40" t="s">
        <v>224</v>
      </c>
      <c r="T13" s="44"/>
      <c r="U13" s="47" t="s">
        <v>160</v>
      </c>
    </row>
    <row r="14" spans="1:21" ht="16.5" x14ac:dyDescent="0.3">
      <c r="A14" s="35"/>
      <c r="B14" s="1" t="s">
        <v>144</v>
      </c>
      <c r="C14" s="37" t="s">
        <v>40</v>
      </c>
      <c r="D14" s="26" t="s">
        <v>136</v>
      </c>
      <c r="E14" s="1"/>
      <c r="F14" s="1"/>
      <c r="G14" s="41" t="s">
        <v>133</v>
      </c>
      <c r="H14" s="26"/>
      <c r="I14" s="26"/>
      <c r="J14" s="1"/>
      <c r="K14" s="21">
        <v>3</v>
      </c>
      <c r="L14" s="48" t="s">
        <v>91</v>
      </c>
      <c r="M14" s="23" t="s">
        <v>87</v>
      </c>
      <c r="N14" s="45"/>
      <c r="O14" s="47" t="s">
        <v>160</v>
      </c>
      <c r="P14" s="43"/>
      <c r="Q14" s="47" t="s">
        <v>188</v>
      </c>
      <c r="R14" s="22"/>
      <c r="S14" s="40" t="s">
        <v>67</v>
      </c>
      <c r="T14" s="44"/>
      <c r="U14" s="47" t="s">
        <v>227</v>
      </c>
    </row>
    <row r="15" spans="1:21" ht="16.5" x14ac:dyDescent="0.3">
      <c r="A15" s="35"/>
      <c r="B15" s="1" t="s">
        <v>145</v>
      </c>
      <c r="C15" s="38" t="s">
        <v>41</v>
      </c>
      <c r="D15" s="26" t="s">
        <v>135</v>
      </c>
      <c r="E15" s="1"/>
      <c r="F15" s="1"/>
      <c r="G15" s="41" t="s">
        <v>139</v>
      </c>
      <c r="H15" s="26"/>
      <c r="I15" s="26"/>
      <c r="J15" s="1"/>
      <c r="K15" s="21">
        <v>4</v>
      </c>
      <c r="L15" s="22" t="s">
        <v>80</v>
      </c>
      <c r="M15" s="23" t="s">
        <v>88</v>
      </c>
      <c r="N15" s="45"/>
      <c r="O15" s="47" t="s">
        <v>161</v>
      </c>
      <c r="P15" s="43"/>
      <c r="Q15" s="47" t="s">
        <v>214</v>
      </c>
      <c r="R15" s="22"/>
      <c r="S15" s="40" t="s">
        <v>83</v>
      </c>
      <c r="T15" s="44"/>
      <c r="U15" s="47" t="s">
        <v>228</v>
      </c>
    </row>
    <row r="16" spans="1:21" ht="16.5" x14ac:dyDescent="0.3">
      <c r="A16" s="35"/>
      <c r="B16" s="1" t="s">
        <v>146</v>
      </c>
      <c r="C16" s="1" t="s">
        <v>132</v>
      </c>
      <c r="D16" s="26" t="s">
        <v>137</v>
      </c>
      <c r="E16" s="1"/>
      <c r="F16" s="1"/>
      <c r="G16" s="41" t="s">
        <v>134</v>
      </c>
      <c r="H16" s="26"/>
      <c r="I16" s="26"/>
      <c r="J16" s="1"/>
      <c r="K16" s="46">
        <v>5</v>
      </c>
      <c r="L16" s="22" t="s">
        <v>89</v>
      </c>
      <c r="M16" s="23" t="s">
        <v>90</v>
      </c>
      <c r="N16" s="45"/>
      <c r="O16" s="47" t="s">
        <v>162</v>
      </c>
      <c r="P16" s="43"/>
      <c r="Q16" s="47" t="s">
        <v>215</v>
      </c>
      <c r="R16" s="22"/>
      <c r="S16" s="40" t="s">
        <v>61</v>
      </c>
      <c r="T16" s="44"/>
      <c r="U16" s="47" t="s">
        <v>229</v>
      </c>
    </row>
    <row r="17" spans="1:21" x14ac:dyDescent="0.25">
      <c r="A17" s="35"/>
      <c r="B17" s="1"/>
      <c r="C17" s="1"/>
      <c r="D17" s="26" t="s">
        <v>42</v>
      </c>
      <c r="E17" s="1"/>
      <c r="F17" s="1"/>
      <c r="G17" s="41"/>
      <c r="H17" s="26"/>
      <c r="I17" s="26"/>
      <c r="J17" s="1"/>
      <c r="K17" s="1"/>
      <c r="L17" s="1"/>
      <c r="M17" s="1"/>
      <c r="N17" s="45"/>
      <c r="O17" s="47" t="s">
        <v>163</v>
      </c>
      <c r="P17" s="43"/>
      <c r="Q17" s="47" t="s">
        <v>216</v>
      </c>
      <c r="R17" s="22"/>
      <c r="S17" s="40" t="s">
        <v>225</v>
      </c>
      <c r="T17" s="44"/>
      <c r="U17" s="47" t="s">
        <v>163</v>
      </c>
    </row>
    <row r="18" spans="1:21" x14ac:dyDescent="0.25">
      <c r="A18" s="35"/>
      <c r="B18" s="39"/>
      <c r="C18" s="1"/>
      <c r="D18" s="1"/>
      <c r="E18" s="1"/>
      <c r="F18" s="1"/>
      <c r="G18" s="27"/>
      <c r="H18" s="27"/>
      <c r="I18" s="27"/>
      <c r="J18" s="1"/>
      <c r="K18" s="1"/>
      <c r="L18" s="1"/>
      <c r="M18" s="1"/>
      <c r="N18" s="45"/>
      <c r="O18" s="47" t="s">
        <v>164</v>
      </c>
      <c r="P18" s="43"/>
      <c r="Q18" s="47" t="s">
        <v>193</v>
      </c>
      <c r="R18" s="22"/>
      <c r="S18" s="40" t="s">
        <v>52</v>
      </c>
      <c r="T18" s="44"/>
      <c r="U18" s="47" t="s">
        <v>164</v>
      </c>
    </row>
    <row r="19" spans="1:21" x14ac:dyDescent="0.25">
      <c r="A19" s="35"/>
      <c r="B19" s="5"/>
      <c r="C19" s="39"/>
      <c r="D19" s="1"/>
      <c r="E19" s="1"/>
      <c r="F19" s="1"/>
      <c r="G19" s="26"/>
      <c r="H19" s="26"/>
      <c r="I19" s="26"/>
      <c r="J19" s="1"/>
      <c r="K19" s="1"/>
      <c r="L19" s="1"/>
      <c r="M19" s="1"/>
      <c r="N19" s="45"/>
      <c r="O19" s="47" t="s">
        <v>165</v>
      </c>
      <c r="P19" s="43"/>
      <c r="Q19" s="47" t="s">
        <v>217</v>
      </c>
      <c r="R19" s="22"/>
      <c r="S19" s="40" t="s">
        <v>69</v>
      </c>
      <c r="T19" s="44"/>
      <c r="U19" s="47" t="s">
        <v>230</v>
      </c>
    </row>
    <row r="20" spans="1:21" x14ac:dyDescent="0.25">
      <c r="A20" s="35"/>
      <c r="B20" s="1"/>
      <c r="C20" s="1"/>
      <c r="D20" s="1"/>
      <c r="E20" s="1"/>
      <c r="F20" s="1"/>
      <c r="G20" s="26"/>
      <c r="H20" s="26"/>
      <c r="I20" s="26"/>
      <c r="J20" s="1"/>
      <c r="K20" s="1"/>
      <c r="L20" s="1"/>
      <c r="M20" s="1"/>
      <c r="N20" s="45"/>
      <c r="O20" s="47" t="s">
        <v>166</v>
      </c>
      <c r="P20" s="43"/>
      <c r="Q20" s="47" t="s">
        <v>218</v>
      </c>
      <c r="R20" s="22"/>
      <c r="S20" s="40" t="s">
        <v>64</v>
      </c>
      <c r="T20" s="44"/>
      <c r="U20" s="47" t="s">
        <v>167</v>
      </c>
    </row>
    <row r="21" spans="1:21" x14ac:dyDescent="0.25">
      <c r="A21" s="35"/>
      <c r="B21" s="17" t="s">
        <v>123</v>
      </c>
      <c r="C21" s="17" t="s">
        <v>126</v>
      </c>
      <c r="D21" s="17"/>
      <c r="E21" s="17"/>
      <c r="F21" s="17"/>
      <c r="G21" s="28"/>
      <c r="H21" s="28"/>
      <c r="I21" s="28"/>
      <c r="J21" s="1"/>
      <c r="K21" s="1"/>
      <c r="L21" s="41"/>
      <c r="M21" s="1"/>
      <c r="N21" s="45"/>
      <c r="O21" s="47" t="s">
        <v>167</v>
      </c>
      <c r="P21" s="43"/>
      <c r="Q21" s="47" t="s">
        <v>219</v>
      </c>
      <c r="R21" s="22"/>
      <c r="S21" s="40" t="s">
        <v>66</v>
      </c>
      <c r="T21" s="44"/>
      <c r="U21" s="47" t="s">
        <v>168</v>
      </c>
    </row>
    <row r="22" spans="1:21" x14ac:dyDescent="0.25">
      <c r="A22" s="35"/>
      <c r="B22" s="17"/>
      <c r="C22" s="17" t="s">
        <v>125</v>
      </c>
      <c r="D22" s="17"/>
      <c r="E22" s="17"/>
      <c r="F22" s="17"/>
      <c r="G22" s="26"/>
      <c r="H22" s="26"/>
      <c r="I22" s="26"/>
      <c r="J22" s="1"/>
      <c r="K22" s="1"/>
      <c r="L22" s="41"/>
      <c r="M22" s="1"/>
      <c r="N22" s="45"/>
      <c r="O22" s="47" t="s">
        <v>168</v>
      </c>
      <c r="P22" s="43"/>
      <c r="Q22" s="47" t="s">
        <v>220</v>
      </c>
      <c r="S22" s="40"/>
      <c r="T22" s="44"/>
      <c r="U22" s="47" t="s">
        <v>64</v>
      </c>
    </row>
    <row r="23" spans="1:21" x14ac:dyDescent="0.25">
      <c r="A23" s="35"/>
      <c r="B23" s="17"/>
      <c r="C23" s="17" t="s">
        <v>124</v>
      </c>
      <c r="D23" s="17"/>
      <c r="E23" s="17"/>
      <c r="F23" s="17"/>
      <c r="L23" s="41"/>
      <c r="N23" s="45"/>
      <c r="O23" s="47" t="s">
        <v>169</v>
      </c>
      <c r="P23" s="43"/>
      <c r="Q23" s="47" t="s">
        <v>221</v>
      </c>
      <c r="S23" s="40"/>
      <c r="T23" s="44"/>
      <c r="U23" s="47" t="s">
        <v>231</v>
      </c>
    </row>
    <row r="24" spans="1:21" ht="22.5" customHeight="1" x14ac:dyDescent="0.25">
      <c r="A24" s="35"/>
      <c r="H24" s="131"/>
      <c r="L24" s="41"/>
      <c r="N24" s="45"/>
      <c r="O24" s="47" t="s">
        <v>170</v>
      </c>
      <c r="P24" s="43"/>
      <c r="Q24" s="47" t="s">
        <v>222</v>
      </c>
      <c r="S24" s="40"/>
      <c r="T24" s="44"/>
      <c r="U24" s="47" t="s">
        <v>171</v>
      </c>
    </row>
    <row r="25" spans="1:21" ht="22.5" customHeight="1" x14ac:dyDescent="0.25">
      <c r="A25" s="35"/>
      <c r="B25" s="39"/>
      <c r="D25" s="132"/>
      <c r="E25" s="132"/>
      <c r="F25" s="132"/>
      <c r="H25" s="131"/>
      <c r="L25" s="41"/>
      <c r="N25" s="45"/>
      <c r="O25" s="47" t="s">
        <v>171</v>
      </c>
      <c r="P25" s="43"/>
      <c r="Q25" s="47" t="s">
        <v>223</v>
      </c>
      <c r="S25" s="40"/>
      <c r="T25" s="44"/>
      <c r="U25" s="47" t="s">
        <v>118</v>
      </c>
    </row>
    <row r="26" spans="1:21" ht="22.5" customHeight="1" x14ac:dyDescent="0.25">
      <c r="A26" s="35"/>
      <c r="B26" s="5"/>
      <c r="D26" s="132"/>
      <c r="E26" s="132"/>
      <c r="F26" s="132"/>
      <c r="H26" s="131"/>
      <c r="L26" s="41"/>
      <c r="N26" s="45"/>
      <c r="O26" s="47" t="s">
        <v>172</v>
      </c>
      <c r="Q26" s="40"/>
      <c r="S26" s="40"/>
      <c r="T26" s="44"/>
      <c r="U26" s="47" t="s">
        <v>69</v>
      </c>
    </row>
    <row r="27" spans="1:21" ht="19.5" customHeight="1" x14ac:dyDescent="0.25">
      <c r="H27" s="131"/>
      <c r="L27" s="41"/>
      <c r="N27" s="45"/>
      <c r="O27" s="47" t="s">
        <v>173</v>
      </c>
      <c r="Q27" s="40"/>
      <c r="S27" s="40"/>
      <c r="T27" s="44"/>
      <c r="U27" s="47" t="s">
        <v>173</v>
      </c>
    </row>
    <row r="28" spans="1:21" x14ac:dyDescent="0.25">
      <c r="L28" s="41"/>
      <c r="N28" s="45"/>
      <c r="O28" s="47" t="s">
        <v>174</v>
      </c>
      <c r="Q28" s="40"/>
      <c r="S28" s="40"/>
      <c r="T28" s="44"/>
      <c r="U28" s="47" t="s">
        <v>174</v>
      </c>
    </row>
    <row r="29" spans="1:21" x14ac:dyDescent="0.25">
      <c r="L29" s="41"/>
      <c r="N29" s="45"/>
      <c r="O29" s="47" t="s">
        <v>175</v>
      </c>
      <c r="Q29" s="40"/>
      <c r="S29" s="40"/>
      <c r="T29" s="44"/>
      <c r="U29" s="47" t="s">
        <v>208</v>
      </c>
    </row>
    <row r="30" spans="1:21" x14ac:dyDescent="0.25">
      <c r="L30" s="41"/>
      <c r="N30" s="45"/>
      <c r="O30" s="47" t="s">
        <v>176</v>
      </c>
      <c r="Q30" s="40"/>
      <c r="S30" s="40"/>
      <c r="T30" s="44"/>
      <c r="U30" s="47" t="s">
        <v>175</v>
      </c>
    </row>
    <row r="31" spans="1:21" x14ac:dyDescent="0.25">
      <c r="L31" s="41"/>
      <c r="N31" s="45"/>
      <c r="O31" s="47" t="s">
        <v>119</v>
      </c>
      <c r="Q31" s="40"/>
      <c r="S31" s="40"/>
      <c r="T31" s="44"/>
      <c r="U31" s="47" t="s">
        <v>232</v>
      </c>
    </row>
    <row r="32" spans="1:21" x14ac:dyDescent="0.25">
      <c r="N32" s="45"/>
      <c r="O32" s="47" t="s">
        <v>177</v>
      </c>
      <c r="Q32" s="40"/>
      <c r="S32" s="40"/>
      <c r="T32" s="44"/>
      <c r="U32" s="47" t="s">
        <v>73</v>
      </c>
    </row>
    <row r="33" spans="14:21" x14ac:dyDescent="0.25">
      <c r="N33" s="45"/>
      <c r="O33" s="47" t="s">
        <v>178</v>
      </c>
      <c r="Q33" s="40"/>
      <c r="S33" s="40"/>
      <c r="T33" s="44"/>
      <c r="U33" s="47" t="s">
        <v>176</v>
      </c>
    </row>
    <row r="34" spans="14:21" x14ac:dyDescent="0.25">
      <c r="N34" s="45"/>
      <c r="O34" s="47" t="s">
        <v>179</v>
      </c>
      <c r="Q34" s="40"/>
      <c r="S34" s="40"/>
      <c r="T34" s="44"/>
      <c r="U34" s="47" t="s">
        <v>119</v>
      </c>
    </row>
    <row r="35" spans="14:21" x14ac:dyDescent="0.25">
      <c r="N35" s="45"/>
      <c r="O35" s="47" t="s">
        <v>180</v>
      </c>
      <c r="Q35" s="40"/>
      <c r="S35" s="40"/>
      <c r="T35" s="44"/>
      <c r="U35" s="47" t="s">
        <v>177</v>
      </c>
    </row>
    <row r="36" spans="14:21" x14ac:dyDescent="0.25">
      <c r="N36" s="45"/>
      <c r="O36" s="47" t="s">
        <v>181</v>
      </c>
      <c r="Q36" s="40"/>
      <c r="S36" s="40"/>
      <c r="T36" s="44"/>
      <c r="U36" s="47" t="s">
        <v>178</v>
      </c>
    </row>
    <row r="37" spans="14:21" x14ac:dyDescent="0.25">
      <c r="N37" s="45"/>
      <c r="O37" s="47" t="s">
        <v>182</v>
      </c>
      <c r="Q37" s="40"/>
      <c r="S37" s="40"/>
      <c r="T37" s="44"/>
      <c r="U37" s="47" t="s">
        <v>233</v>
      </c>
    </row>
    <row r="38" spans="14:21" x14ac:dyDescent="0.25">
      <c r="N38" s="45"/>
      <c r="O38" s="47" t="s">
        <v>183</v>
      </c>
      <c r="Q38" s="40"/>
      <c r="S38" s="40"/>
      <c r="T38" s="44"/>
      <c r="U38" s="47" t="s">
        <v>209</v>
      </c>
    </row>
    <row r="39" spans="14:21" x14ac:dyDescent="0.25">
      <c r="N39" s="45"/>
      <c r="O39" s="47" t="s">
        <v>184</v>
      </c>
      <c r="Q39" s="40"/>
      <c r="S39" s="40"/>
      <c r="T39" s="44"/>
      <c r="U39" s="47" t="s">
        <v>66</v>
      </c>
    </row>
    <row r="40" spans="14:21" x14ac:dyDescent="0.25">
      <c r="N40" s="45"/>
      <c r="O40" s="47" t="s">
        <v>185</v>
      </c>
      <c r="Q40" s="40"/>
      <c r="S40" s="40"/>
      <c r="T40" s="44"/>
      <c r="U40" s="47" t="s">
        <v>55</v>
      </c>
    </row>
    <row r="41" spans="14:21" x14ac:dyDescent="0.25">
      <c r="N41" s="45"/>
      <c r="O41" s="47" t="s">
        <v>186</v>
      </c>
      <c r="Q41" s="40"/>
      <c r="S41" s="40"/>
      <c r="T41" s="44"/>
      <c r="U41" s="47" t="s">
        <v>180</v>
      </c>
    </row>
    <row r="42" spans="14:21" x14ac:dyDescent="0.25">
      <c r="N42" s="45"/>
      <c r="O42" s="47" t="s">
        <v>187</v>
      </c>
      <c r="Q42" s="40"/>
      <c r="S42" s="40"/>
      <c r="T42" s="44"/>
      <c r="U42" s="47" t="s">
        <v>181</v>
      </c>
    </row>
    <row r="43" spans="14:21" x14ac:dyDescent="0.25">
      <c r="N43" s="45"/>
      <c r="O43" s="47" t="s">
        <v>188</v>
      </c>
      <c r="Q43" s="40"/>
      <c r="S43" s="40"/>
      <c r="T43" s="44"/>
      <c r="U43" s="47" t="s">
        <v>72</v>
      </c>
    </row>
    <row r="44" spans="14:21" x14ac:dyDescent="0.25">
      <c r="N44" s="45"/>
      <c r="O44" s="47" t="s">
        <v>189</v>
      </c>
      <c r="Q44" s="40"/>
      <c r="S44" s="40"/>
      <c r="T44" s="44"/>
      <c r="U44" s="47" t="s">
        <v>74</v>
      </c>
    </row>
    <row r="45" spans="14:21" x14ac:dyDescent="0.25">
      <c r="N45" s="45"/>
      <c r="O45" s="47" t="s">
        <v>190</v>
      </c>
      <c r="Q45" s="40"/>
      <c r="S45" s="40"/>
      <c r="T45" s="44"/>
      <c r="U45" s="47" t="s">
        <v>77</v>
      </c>
    </row>
    <row r="46" spans="14:21" x14ac:dyDescent="0.25">
      <c r="N46" s="45"/>
      <c r="O46" s="47" t="s">
        <v>191</v>
      </c>
      <c r="Q46" s="40"/>
      <c r="S46" s="40"/>
      <c r="T46" s="44"/>
      <c r="U46" s="47" t="s">
        <v>234</v>
      </c>
    </row>
    <row r="47" spans="14:21" x14ac:dyDescent="0.25">
      <c r="N47" s="45"/>
      <c r="O47" s="47" t="s">
        <v>192</v>
      </c>
      <c r="Q47" s="40"/>
      <c r="S47" s="40"/>
      <c r="T47" s="44"/>
      <c r="U47" s="47" t="s">
        <v>235</v>
      </c>
    </row>
    <row r="48" spans="14:21" x14ac:dyDescent="0.25">
      <c r="N48" s="45"/>
      <c r="O48" s="47" t="s">
        <v>193</v>
      </c>
      <c r="Q48" s="40"/>
      <c r="S48" s="40"/>
      <c r="T48" s="44"/>
      <c r="U48" s="47" t="s">
        <v>184</v>
      </c>
    </row>
    <row r="49" spans="14:21" x14ac:dyDescent="0.25">
      <c r="N49" s="45"/>
      <c r="O49" s="47" t="s">
        <v>194</v>
      </c>
      <c r="Q49" s="40"/>
      <c r="S49" s="40"/>
      <c r="T49" s="44"/>
      <c r="U49" s="47" t="s">
        <v>185</v>
      </c>
    </row>
    <row r="50" spans="14:21" x14ac:dyDescent="0.25">
      <c r="N50" s="45"/>
      <c r="O50" s="47" t="s">
        <v>195</v>
      </c>
      <c r="Q50" s="40"/>
      <c r="S50" s="40"/>
      <c r="T50" s="44"/>
      <c r="U50" s="47" t="s">
        <v>120</v>
      </c>
    </row>
    <row r="51" spans="14:21" x14ac:dyDescent="0.25">
      <c r="N51" s="45"/>
      <c r="O51" s="47" t="s">
        <v>53</v>
      </c>
      <c r="Q51" s="40"/>
      <c r="S51" s="40"/>
      <c r="T51" s="44"/>
      <c r="U51" s="47" t="s">
        <v>213</v>
      </c>
    </row>
    <row r="52" spans="14:21" x14ac:dyDescent="0.25">
      <c r="N52" s="45"/>
      <c r="O52" s="47" t="s">
        <v>196</v>
      </c>
      <c r="Q52" s="40"/>
      <c r="S52" s="40"/>
      <c r="T52" s="44"/>
      <c r="U52" s="47" t="s">
        <v>187</v>
      </c>
    </row>
    <row r="53" spans="14:21" x14ac:dyDescent="0.25">
      <c r="N53" s="45"/>
      <c r="O53" s="47" t="s">
        <v>197</v>
      </c>
      <c r="Q53" s="40"/>
      <c r="S53" s="40"/>
      <c r="T53" s="44"/>
      <c r="U53" s="47" t="s">
        <v>236</v>
      </c>
    </row>
    <row r="54" spans="14:21" x14ac:dyDescent="0.25">
      <c r="N54" s="45"/>
      <c r="O54" s="47" t="s">
        <v>198</v>
      </c>
      <c r="Q54" s="40"/>
      <c r="S54" s="40"/>
      <c r="T54" s="44"/>
      <c r="U54" s="47" t="s">
        <v>188</v>
      </c>
    </row>
    <row r="55" spans="14:21" x14ac:dyDescent="0.25">
      <c r="N55" s="45"/>
      <c r="O55" s="47" t="s">
        <v>199</v>
      </c>
      <c r="Q55" s="40"/>
      <c r="S55" s="40"/>
      <c r="T55" s="44"/>
      <c r="U55" s="47" t="s">
        <v>237</v>
      </c>
    </row>
    <row r="56" spans="14:21" x14ac:dyDescent="0.25">
      <c r="N56" s="45"/>
      <c r="O56" s="47" t="s">
        <v>200</v>
      </c>
      <c r="Q56" s="40"/>
      <c r="S56" s="40"/>
      <c r="T56" s="44"/>
      <c r="U56" s="47" t="s">
        <v>238</v>
      </c>
    </row>
    <row r="57" spans="14:21" x14ac:dyDescent="0.25">
      <c r="N57" s="45"/>
      <c r="O57" s="47" t="s">
        <v>201</v>
      </c>
      <c r="Q57" s="40"/>
      <c r="S57" s="40"/>
      <c r="T57" s="44"/>
      <c r="U57" s="47" t="s">
        <v>239</v>
      </c>
    </row>
    <row r="58" spans="14:21" x14ac:dyDescent="0.25">
      <c r="N58" s="45"/>
      <c r="O58" s="47" t="s">
        <v>202</v>
      </c>
      <c r="Q58" s="40"/>
      <c r="S58" s="40"/>
      <c r="T58" s="44"/>
      <c r="U58" s="47" t="s">
        <v>215</v>
      </c>
    </row>
    <row r="59" spans="14:21" x14ac:dyDescent="0.25">
      <c r="N59" s="45"/>
      <c r="O59" s="47" t="s">
        <v>203</v>
      </c>
      <c r="Q59" s="40"/>
      <c r="S59" s="40"/>
      <c r="T59" s="44"/>
      <c r="U59" s="47" t="s">
        <v>63</v>
      </c>
    </row>
    <row r="60" spans="14:21" x14ac:dyDescent="0.25">
      <c r="N60" s="45"/>
      <c r="O60" s="47" t="s">
        <v>204</v>
      </c>
      <c r="Q60" s="40"/>
      <c r="S60" s="40"/>
      <c r="T60" s="44"/>
      <c r="U60" s="47" t="s">
        <v>75</v>
      </c>
    </row>
    <row r="61" spans="14:21" x14ac:dyDescent="0.25">
      <c r="N61" s="45"/>
      <c r="O61" s="47" t="s">
        <v>148</v>
      </c>
      <c r="Q61" s="40"/>
      <c r="S61" s="40"/>
      <c r="T61" s="44"/>
      <c r="U61" s="47" t="s">
        <v>216</v>
      </c>
    </row>
    <row r="62" spans="14:21" x14ac:dyDescent="0.25">
      <c r="O62" s="40"/>
      <c r="Q62" s="40"/>
      <c r="S62" s="40"/>
      <c r="T62" s="44"/>
      <c r="U62" s="47" t="s">
        <v>240</v>
      </c>
    </row>
    <row r="63" spans="14:21" x14ac:dyDescent="0.25">
      <c r="O63" s="40"/>
      <c r="Q63" s="40"/>
      <c r="S63" s="40"/>
      <c r="T63" s="44"/>
      <c r="U63" s="47" t="s">
        <v>241</v>
      </c>
    </row>
    <row r="64" spans="14:21" x14ac:dyDescent="0.25">
      <c r="O64" s="40"/>
      <c r="Q64" s="40"/>
      <c r="S64" s="40"/>
      <c r="T64" s="44"/>
      <c r="U64" s="47" t="s">
        <v>242</v>
      </c>
    </row>
    <row r="65" spans="15:21" x14ac:dyDescent="0.25">
      <c r="O65" s="40"/>
      <c r="Q65" s="40"/>
      <c r="S65" s="40"/>
      <c r="T65" s="44"/>
      <c r="U65" s="47" t="s">
        <v>243</v>
      </c>
    </row>
    <row r="66" spans="15:21" x14ac:dyDescent="0.25">
      <c r="O66" s="40"/>
      <c r="Q66" s="40"/>
      <c r="S66" s="40"/>
      <c r="T66" s="44"/>
      <c r="U66" s="47" t="s">
        <v>244</v>
      </c>
    </row>
    <row r="67" spans="15:21" x14ac:dyDescent="0.25">
      <c r="O67" s="40"/>
      <c r="Q67" s="40"/>
      <c r="S67" s="40"/>
      <c r="T67" s="44"/>
      <c r="U67" s="47" t="s">
        <v>245</v>
      </c>
    </row>
    <row r="68" spans="15:21" x14ac:dyDescent="0.25">
      <c r="O68" s="40"/>
      <c r="Q68" s="40"/>
      <c r="S68" s="40"/>
      <c r="T68" s="44"/>
      <c r="U68" s="47" t="s">
        <v>79</v>
      </c>
    </row>
    <row r="69" spans="15:21" x14ac:dyDescent="0.25">
      <c r="O69" s="40"/>
      <c r="Q69" s="40"/>
      <c r="S69" s="40"/>
      <c r="T69" s="44"/>
      <c r="U69" s="47" t="s">
        <v>246</v>
      </c>
    </row>
    <row r="70" spans="15:21" x14ac:dyDescent="0.25">
      <c r="O70" s="40"/>
      <c r="Q70" s="40"/>
      <c r="S70" s="40"/>
      <c r="T70" s="44"/>
      <c r="U70" s="47" t="s">
        <v>78</v>
      </c>
    </row>
    <row r="71" spans="15:21" x14ac:dyDescent="0.25">
      <c r="O71" s="40"/>
      <c r="Q71" s="40"/>
      <c r="S71" s="40"/>
      <c r="T71" s="44"/>
      <c r="U71" s="47" t="s">
        <v>195</v>
      </c>
    </row>
    <row r="72" spans="15:21" x14ac:dyDescent="0.25">
      <c r="O72" s="40"/>
      <c r="Q72" s="40"/>
      <c r="S72" s="40"/>
      <c r="T72" s="44"/>
      <c r="U72" s="47" t="s">
        <v>247</v>
      </c>
    </row>
    <row r="73" spans="15:21" x14ac:dyDescent="0.25">
      <c r="O73" s="40"/>
      <c r="Q73" s="40"/>
      <c r="S73" s="40"/>
      <c r="T73" s="44"/>
      <c r="U73" s="47" t="s">
        <v>76</v>
      </c>
    </row>
    <row r="74" spans="15:21" x14ac:dyDescent="0.25">
      <c r="O74" s="40"/>
      <c r="Q74" s="40"/>
      <c r="S74" s="40"/>
      <c r="T74" s="44"/>
      <c r="U74" s="47" t="s">
        <v>219</v>
      </c>
    </row>
    <row r="75" spans="15:21" x14ac:dyDescent="0.25">
      <c r="O75" s="40"/>
      <c r="Q75" s="40"/>
      <c r="S75" s="40"/>
      <c r="T75" s="44"/>
      <c r="U75" s="47" t="s">
        <v>220</v>
      </c>
    </row>
    <row r="76" spans="15:21" x14ac:dyDescent="0.25">
      <c r="O76" s="40"/>
      <c r="Q76" s="40"/>
      <c r="S76" s="40"/>
      <c r="T76" s="44"/>
      <c r="U76" s="47" t="s">
        <v>197</v>
      </c>
    </row>
    <row r="77" spans="15:21" x14ac:dyDescent="0.25">
      <c r="O77" s="40"/>
      <c r="Q77" s="40"/>
      <c r="S77" s="40"/>
      <c r="T77" s="44"/>
      <c r="U77" s="47" t="s">
        <v>198</v>
      </c>
    </row>
    <row r="78" spans="15:21" x14ac:dyDescent="0.25">
      <c r="O78" s="40"/>
      <c r="Q78" s="40"/>
      <c r="S78" s="40"/>
      <c r="T78" s="44"/>
      <c r="U78" s="47" t="s">
        <v>82</v>
      </c>
    </row>
    <row r="79" spans="15:21" x14ac:dyDescent="0.25">
      <c r="O79" s="40"/>
      <c r="Q79" s="40"/>
      <c r="S79" s="40"/>
      <c r="T79" s="44"/>
      <c r="U79" s="47" t="s">
        <v>248</v>
      </c>
    </row>
    <row r="80" spans="15:21" x14ac:dyDescent="0.25">
      <c r="O80" s="40"/>
      <c r="Q80" s="40"/>
      <c r="S80" s="40"/>
      <c r="T80" s="44"/>
      <c r="U80" s="47" t="s">
        <v>249</v>
      </c>
    </row>
    <row r="81" spans="15:21" x14ac:dyDescent="0.25">
      <c r="O81" s="40"/>
      <c r="Q81" s="40"/>
      <c r="S81" s="40"/>
      <c r="T81" s="44"/>
      <c r="U81" s="47" t="s">
        <v>250</v>
      </c>
    </row>
    <row r="82" spans="15:21" x14ac:dyDescent="0.25">
      <c r="O82" s="40"/>
      <c r="Q82" s="40"/>
      <c r="S82" s="40"/>
      <c r="T82" s="44"/>
      <c r="U82" s="47" t="s">
        <v>251</v>
      </c>
    </row>
    <row r="83" spans="15:21" x14ac:dyDescent="0.25">
      <c r="O83" s="40"/>
      <c r="Q83" s="40"/>
      <c r="S83" s="40"/>
      <c r="T83" s="44"/>
      <c r="U83" s="47" t="s">
        <v>52</v>
      </c>
    </row>
    <row r="84" spans="15:21" x14ac:dyDescent="0.25">
      <c r="O84" s="40"/>
      <c r="Q84" s="40"/>
      <c r="S84" s="40"/>
      <c r="T84" s="44"/>
      <c r="U84" s="47" t="s">
        <v>59</v>
      </c>
    </row>
    <row r="85" spans="15:21" x14ac:dyDescent="0.25">
      <c r="O85" s="40"/>
      <c r="Q85" s="40"/>
      <c r="S85" s="40"/>
      <c r="T85" s="44"/>
      <c r="U85" s="47" t="s">
        <v>68</v>
      </c>
    </row>
    <row r="86" spans="15:21" x14ac:dyDescent="0.25">
      <c r="O86" s="40"/>
      <c r="Q86" s="40"/>
      <c r="S86" s="40"/>
      <c r="T86" s="44"/>
      <c r="U86" s="47" t="s">
        <v>252</v>
      </c>
    </row>
    <row r="87" spans="15:21" x14ac:dyDescent="0.25">
      <c r="O87" s="40"/>
      <c r="Q87" s="40"/>
      <c r="S87" s="40"/>
      <c r="T87" s="44"/>
      <c r="U87" s="47" t="s">
        <v>201</v>
      </c>
    </row>
    <row r="88" spans="15:21" x14ac:dyDescent="0.25">
      <c r="O88" s="40"/>
      <c r="Q88" s="40"/>
      <c r="S88" s="40"/>
      <c r="T88" s="44"/>
      <c r="U88" s="47" t="s">
        <v>253</v>
      </c>
    </row>
    <row r="89" spans="15:21" x14ac:dyDescent="0.25">
      <c r="O89" s="40"/>
      <c r="Q89" s="40"/>
      <c r="S89" s="40"/>
      <c r="T89" s="44"/>
      <c r="U89" s="47" t="s">
        <v>254</v>
      </c>
    </row>
    <row r="90" spans="15:21" x14ac:dyDescent="0.25">
      <c r="O90" s="40"/>
      <c r="Q90" s="40"/>
      <c r="S90" s="40"/>
      <c r="T90" s="44"/>
      <c r="U90" s="47" t="s">
        <v>225</v>
      </c>
    </row>
    <row r="91" spans="15:21" x14ac:dyDescent="0.25">
      <c r="O91" s="40"/>
      <c r="Q91" s="40"/>
      <c r="S91" s="40"/>
      <c r="T91" s="44"/>
      <c r="U91" s="47" t="s">
        <v>255</v>
      </c>
    </row>
    <row r="92" spans="15:21" x14ac:dyDescent="0.25">
      <c r="O92" s="40"/>
      <c r="Q92" s="40"/>
      <c r="S92" s="40"/>
      <c r="T92" s="44"/>
      <c r="U92" s="47" t="s">
        <v>202</v>
      </c>
    </row>
    <row r="93" spans="15:21" x14ac:dyDescent="0.25">
      <c r="O93" s="40"/>
      <c r="Q93" s="40"/>
      <c r="S93" s="40"/>
      <c r="T93" s="44"/>
      <c r="U93" s="47" t="s">
        <v>204</v>
      </c>
    </row>
    <row r="94" spans="15:21" x14ac:dyDescent="0.25">
      <c r="O94" s="40"/>
      <c r="Q94" s="40"/>
      <c r="S94" s="40"/>
      <c r="T94" s="44"/>
      <c r="U94" s="47" t="s">
        <v>71</v>
      </c>
    </row>
    <row r="95" spans="15:21" x14ac:dyDescent="0.25">
      <c r="Q95" s="40"/>
      <c r="S95" s="40"/>
      <c r="T95" s="44"/>
      <c r="U95" s="47" t="s">
        <v>148</v>
      </c>
    </row>
    <row r="96" spans="15:21" x14ac:dyDescent="0.25">
      <c r="Q96" s="40"/>
      <c r="S96" s="40"/>
      <c r="T96" s="44"/>
      <c r="U96" s="47" t="s">
        <v>256</v>
      </c>
    </row>
    <row r="97" spans="17:21" x14ac:dyDescent="0.25">
      <c r="Q97" s="40"/>
      <c r="S97" s="40"/>
      <c r="T97" s="44"/>
      <c r="U97" s="47" t="s">
        <v>61</v>
      </c>
    </row>
    <row r="98" spans="17:21" x14ac:dyDescent="0.25">
      <c r="Q98" s="40"/>
      <c r="S98" s="40"/>
      <c r="T98" s="44"/>
      <c r="U98" s="47" t="s">
        <v>65</v>
      </c>
    </row>
    <row r="99" spans="17:21" x14ac:dyDescent="0.25">
      <c r="Q99" s="40"/>
      <c r="S99" s="40"/>
      <c r="U99"/>
    </row>
    <row r="100" spans="17:21" x14ac:dyDescent="0.25">
      <c r="Q100" s="40"/>
      <c r="S100" s="40"/>
      <c r="U100"/>
    </row>
    <row r="101" spans="17:21" x14ac:dyDescent="0.25">
      <c r="Q101" s="40"/>
      <c r="S101" s="40"/>
      <c r="U101" s="40"/>
    </row>
    <row r="102" spans="17:21" x14ac:dyDescent="0.25">
      <c r="Q102" s="40"/>
      <c r="S102" s="40"/>
      <c r="U102" s="40"/>
    </row>
    <row r="103" spans="17:21" x14ac:dyDescent="0.25">
      <c r="Q103" s="40"/>
      <c r="S103" s="40"/>
      <c r="U103" s="40"/>
    </row>
    <row r="104" spans="17:21" x14ac:dyDescent="0.25">
      <c r="Q104" s="40"/>
      <c r="S104" s="40"/>
      <c r="U104" s="40"/>
    </row>
    <row r="105" spans="17:21" x14ac:dyDescent="0.25">
      <c r="Q105" s="40"/>
      <c r="S105" s="40"/>
      <c r="U105" s="40"/>
    </row>
    <row r="106" spans="17:21" x14ac:dyDescent="0.25">
      <c r="Q106" s="40"/>
      <c r="S106" s="40"/>
      <c r="U106" s="40"/>
    </row>
    <row r="107" spans="17:21" x14ac:dyDescent="0.25">
      <c r="Q107" s="40"/>
      <c r="S107" s="40"/>
      <c r="U107" s="40"/>
    </row>
    <row r="108" spans="17:21" x14ac:dyDescent="0.25">
      <c r="Q108" s="40"/>
      <c r="S108" s="40"/>
      <c r="U108" s="40"/>
    </row>
    <row r="109" spans="17:21" x14ac:dyDescent="0.25">
      <c r="Q109" s="40"/>
      <c r="S109" s="40"/>
      <c r="U109" s="40"/>
    </row>
    <row r="110" spans="17:21" x14ac:dyDescent="0.25">
      <c r="Q110" s="40"/>
      <c r="S110" s="40"/>
      <c r="U110" s="40"/>
    </row>
    <row r="111" spans="17:21" x14ac:dyDescent="0.25">
      <c r="Q111" s="40"/>
      <c r="S111" s="40"/>
      <c r="U111" s="40"/>
    </row>
    <row r="112" spans="17:21" x14ac:dyDescent="0.25">
      <c r="Q112" s="40"/>
      <c r="S112" s="40"/>
      <c r="U112" s="40"/>
    </row>
    <row r="113" spans="17:21" x14ac:dyDescent="0.25">
      <c r="Q113" s="40"/>
      <c r="S113" s="40"/>
      <c r="U113" s="40"/>
    </row>
    <row r="114" spans="17:21" x14ac:dyDescent="0.25">
      <c r="Q114" s="40"/>
      <c r="S114" s="40"/>
      <c r="U114" s="40"/>
    </row>
    <row r="115" spans="17:21" x14ac:dyDescent="0.25">
      <c r="Q115" s="40"/>
      <c r="S115" s="40"/>
      <c r="U115" s="40"/>
    </row>
    <row r="116" spans="17:21" x14ac:dyDescent="0.25">
      <c r="Q116" s="40"/>
      <c r="S116" s="40"/>
      <c r="U116" s="40"/>
    </row>
    <row r="117" spans="17:21" x14ac:dyDescent="0.25">
      <c r="Q117" s="40"/>
      <c r="S117" s="40"/>
      <c r="U117" s="40"/>
    </row>
    <row r="118" spans="17:21" x14ac:dyDescent="0.25">
      <c r="Q118" s="40"/>
      <c r="S118" s="40"/>
      <c r="U118" s="40"/>
    </row>
    <row r="119" spans="17:21" x14ac:dyDescent="0.25">
      <c r="Q119" s="40"/>
      <c r="S119" s="40"/>
      <c r="U119" s="40"/>
    </row>
    <row r="120" spans="17:21" x14ac:dyDescent="0.25">
      <c r="Q120" s="40"/>
      <c r="S120" s="40"/>
      <c r="U120" s="40"/>
    </row>
    <row r="121" spans="17:21" x14ac:dyDescent="0.25">
      <c r="Q121" s="40"/>
      <c r="S121" s="40"/>
      <c r="U121" s="40"/>
    </row>
    <row r="122" spans="17:21" x14ac:dyDescent="0.25">
      <c r="Q122" s="40"/>
      <c r="S122" s="40"/>
      <c r="U122" s="40"/>
    </row>
    <row r="123" spans="17:21" x14ac:dyDescent="0.25">
      <c r="Q123" s="40"/>
      <c r="S123" s="40"/>
      <c r="U123" s="40"/>
    </row>
    <row r="124" spans="17:21" x14ac:dyDescent="0.25">
      <c r="Q124" s="40"/>
      <c r="S124" s="68"/>
      <c r="U124" s="40"/>
    </row>
    <row r="125" spans="17:21" x14ac:dyDescent="0.25">
      <c r="Q125" s="40"/>
      <c r="U125" s="40"/>
    </row>
    <row r="126" spans="17:21" x14ac:dyDescent="0.25">
      <c r="Q126" s="40"/>
      <c r="U126" s="40"/>
    </row>
    <row r="127" spans="17:21" x14ac:dyDescent="0.25">
      <c r="Q127" s="40"/>
      <c r="U127" s="40"/>
    </row>
    <row r="128" spans="17:21" x14ac:dyDescent="0.25">
      <c r="Q128" s="40"/>
      <c r="U128" s="40"/>
    </row>
    <row r="129" spans="17:21" x14ac:dyDescent="0.25">
      <c r="Q129" s="40"/>
      <c r="U129" s="40"/>
    </row>
    <row r="130" spans="17:21" x14ac:dyDescent="0.25">
      <c r="Q130" s="40"/>
      <c r="U130" s="40"/>
    </row>
    <row r="131" spans="17:21" x14ac:dyDescent="0.25">
      <c r="Q131" s="40"/>
      <c r="U131" s="40"/>
    </row>
    <row r="132" spans="17:21" x14ac:dyDescent="0.25">
      <c r="Q132" s="40"/>
      <c r="U132" s="40"/>
    </row>
    <row r="133" spans="17:21" x14ac:dyDescent="0.25">
      <c r="Q133" s="40"/>
      <c r="U133" s="40"/>
    </row>
    <row r="134" spans="17:21" x14ac:dyDescent="0.25">
      <c r="Q134" s="40"/>
      <c r="U134" s="40"/>
    </row>
    <row r="135" spans="17:21" x14ac:dyDescent="0.25">
      <c r="Q135" s="40"/>
      <c r="U135" s="40"/>
    </row>
    <row r="136" spans="17:21" x14ac:dyDescent="0.25">
      <c r="Q136" s="40"/>
      <c r="U136" s="40"/>
    </row>
    <row r="137" spans="17:21" x14ac:dyDescent="0.25">
      <c r="Q137" s="40"/>
      <c r="U137" s="40"/>
    </row>
    <row r="138" spans="17:21" x14ac:dyDescent="0.25">
      <c r="Q138" s="40"/>
      <c r="U138" s="40"/>
    </row>
    <row r="139" spans="17:21" x14ac:dyDescent="0.25">
      <c r="Q139" s="40"/>
      <c r="U139" s="40"/>
    </row>
    <row r="140" spans="17:21" x14ac:dyDescent="0.25">
      <c r="Q140" s="40"/>
      <c r="U140" s="40"/>
    </row>
    <row r="141" spans="17:21" x14ac:dyDescent="0.25">
      <c r="Q141" s="40"/>
      <c r="U141" s="40"/>
    </row>
    <row r="142" spans="17:21" x14ac:dyDescent="0.25">
      <c r="Q142" s="40"/>
      <c r="U142" s="40"/>
    </row>
    <row r="143" spans="17:21" x14ac:dyDescent="0.25">
      <c r="Q143" s="40"/>
      <c r="U143" s="40"/>
    </row>
    <row r="144" spans="17:21" x14ac:dyDescent="0.25">
      <c r="Q144" s="40"/>
      <c r="U144" s="40"/>
    </row>
    <row r="145" spans="17:21" x14ac:dyDescent="0.25">
      <c r="Q145" s="40"/>
      <c r="U145" s="40"/>
    </row>
    <row r="146" spans="17:21" x14ac:dyDescent="0.25">
      <c r="Q146" s="40"/>
      <c r="U146" s="40"/>
    </row>
    <row r="147" spans="17:21" x14ac:dyDescent="0.25">
      <c r="Q147" s="40"/>
      <c r="U147" s="40"/>
    </row>
    <row r="148" spans="17:21" x14ac:dyDescent="0.25">
      <c r="Q148" s="40"/>
      <c r="U148" s="40"/>
    </row>
    <row r="149" spans="17:21" x14ac:dyDescent="0.25">
      <c r="Q149" s="40"/>
      <c r="U149" s="40"/>
    </row>
    <row r="150" spans="17:21" x14ac:dyDescent="0.25">
      <c r="Q150" s="40"/>
      <c r="U150" s="40"/>
    </row>
    <row r="151" spans="17:21" x14ac:dyDescent="0.25">
      <c r="Q151" s="40"/>
      <c r="U151" s="40"/>
    </row>
    <row r="152" spans="17:21" x14ac:dyDescent="0.25">
      <c r="Q152" s="40"/>
      <c r="U152" s="40"/>
    </row>
    <row r="153" spans="17:21" x14ac:dyDescent="0.25">
      <c r="Q153" s="40"/>
      <c r="U153" s="40"/>
    </row>
    <row r="154" spans="17:21" x14ac:dyDescent="0.25">
      <c r="Q154" s="40"/>
      <c r="U154" s="40"/>
    </row>
    <row r="155" spans="17:21" x14ac:dyDescent="0.25">
      <c r="Q155" s="40"/>
      <c r="U155" s="40"/>
    </row>
    <row r="156" spans="17:21" x14ac:dyDescent="0.25">
      <c r="Q156" s="40"/>
      <c r="U156" s="40"/>
    </row>
    <row r="157" spans="17:21" x14ac:dyDescent="0.25">
      <c r="Q157" s="40"/>
      <c r="U157" s="40"/>
    </row>
    <row r="158" spans="17:21" x14ac:dyDescent="0.25">
      <c r="Q158" s="40"/>
      <c r="U158" s="40"/>
    </row>
    <row r="159" spans="17:21" x14ac:dyDescent="0.25">
      <c r="Q159" s="40"/>
      <c r="U159" s="40"/>
    </row>
    <row r="160" spans="17:21" x14ac:dyDescent="0.25">
      <c r="Q160" s="40"/>
      <c r="U160" s="40"/>
    </row>
    <row r="161" spans="17:21" x14ac:dyDescent="0.25">
      <c r="Q161" s="40"/>
      <c r="U161" s="40"/>
    </row>
    <row r="162" spans="17:21" x14ac:dyDescent="0.25">
      <c r="Q162" s="40"/>
      <c r="U162" s="40"/>
    </row>
    <row r="163" spans="17:21" x14ac:dyDescent="0.25">
      <c r="Q163" s="40"/>
      <c r="U163" s="40"/>
    </row>
    <row r="164" spans="17:21" x14ac:dyDescent="0.25">
      <c r="U164" s="40"/>
    </row>
    <row r="165" spans="17:21" x14ac:dyDescent="0.25">
      <c r="U165" s="40"/>
    </row>
    <row r="166" spans="17:21" x14ac:dyDescent="0.25">
      <c r="U166" s="40"/>
    </row>
    <row r="167" spans="17:21" x14ac:dyDescent="0.25">
      <c r="U167" s="40"/>
    </row>
    <row r="168" spans="17:21" x14ac:dyDescent="0.25">
      <c r="U168" s="40"/>
    </row>
    <row r="169" spans="17:21" x14ac:dyDescent="0.25">
      <c r="U169" s="40"/>
    </row>
    <row r="170" spans="17:21" x14ac:dyDescent="0.25">
      <c r="U170" s="40"/>
    </row>
    <row r="171" spans="17:21" x14ac:dyDescent="0.25">
      <c r="U171" s="40"/>
    </row>
    <row r="172" spans="17:21" x14ac:dyDescent="0.25">
      <c r="U172" s="40"/>
    </row>
    <row r="173" spans="17:21" x14ac:dyDescent="0.25">
      <c r="U173" s="40"/>
    </row>
    <row r="174" spans="17:21" x14ac:dyDescent="0.25">
      <c r="U174" s="40"/>
    </row>
    <row r="175" spans="17:21" x14ac:dyDescent="0.25">
      <c r="U175" s="40"/>
    </row>
    <row r="176" spans="17:21" x14ac:dyDescent="0.25">
      <c r="U176" s="40"/>
    </row>
    <row r="177" spans="21:21" x14ac:dyDescent="0.25">
      <c r="U177" s="40"/>
    </row>
    <row r="178" spans="21:21" x14ac:dyDescent="0.25">
      <c r="U178" s="40"/>
    </row>
    <row r="179" spans="21:21" x14ac:dyDescent="0.25">
      <c r="U179" s="40"/>
    </row>
    <row r="180" spans="21:21" x14ac:dyDescent="0.25">
      <c r="U180" s="40"/>
    </row>
    <row r="181" spans="21:21" x14ac:dyDescent="0.25">
      <c r="U181" s="40"/>
    </row>
    <row r="182" spans="21:21" x14ac:dyDescent="0.25">
      <c r="U182" s="40"/>
    </row>
    <row r="183" spans="21:21" x14ac:dyDescent="0.25">
      <c r="U183" s="40"/>
    </row>
    <row r="184" spans="21:21" x14ac:dyDescent="0.25">
      <c r="U184" s="40"/>
    </row>
    <row r="185" spans="21:21" x14ac:dyDescent="0.25">
      <c r="U185" s="40"/>
    </row>
    <row r="186" spans="21:21" x14ac:dyDescent="0.25">
      <c r="U186" s="40"/>
    </row>
    <row r="187" spans="21:21" x14ac:dyDescent="0.25">
      <c r="U187" s="40"/>
    </row>
  </sheetData>
  <sheetProtection algorithmName="SHA-512" hashValue="C+cmQ11RquFtv8ehVMa82efT7HJBl5JgZuEqgQvy8t5Ltu/Y2KY7IMJEMkLNH2K64M77Qj75wo41toySYJW/wQ==" saltValue="gccAub421M5mAFHpGGVhkQ==" spinCount="100000" sheet="1" objects="1" scenarios="1" selectLockedCells="1" selectUnlockedCells="1"/>
  <sortState xmlns:xlrd2="http://schemas.microsoft.com/office/spreadsheetml/2017/richdata2" ref="U3:U187">
    <sortCondition ref="U3:U187"/>
  </sortState>
  <customSheetViews>
    <customSheetView guid="{85F6AEE3-2293-453F-9806-BCD9C6D24720}" state="hidden">
      <pageMargins left="0.7" right="0.7" top="0.75" bottom="0.75" header="0.3" footer="0.3"/>
      <pageSetup orientation="portrait" horizontalDpi="300" verticalDpi="300" r:id="rId1"/>
    </customSheetView>
  </customSheetViews>
  <mergeCells count="3">
    <mergeCell ref="K11:M11"/>
    <mergeCell ref="H24:H27"/>
    <mergeCell ref="D25:F26"/>
  </mergeCells>
  <hyperlinks>
    <hyperlink ref="B4" r:id="rId2" display="mailto:delight_int_sch@yahoo.com" xr:uid="{00000000-0004-0000-0000-000000000000}"/>
  </hyperlinks>
  <pageMargins left="0.7" right="0.7" top="0.75" bottom="0.75" header="0.3" footer="0.3"/>
  <pageSetup orientation="portrait" horizontalDpi="300" verticalDpi="300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M107"/>
  <sheetViews>
    <sheetView workbookViewId="0">
      <selection activeCell="D9" sqref="D9"/>
    </sheetView>
  </sheetViews>
  <sheetFormatPr defaultColWidth="9.140625" defaultRowHeight="15" x14ac:dyDescent="0.25"/>
  <cols>
    <col min="1" max="1" width="5.28515625" style="1" customWidth="1"/>
    <col min="2" max="2" width="42.85546875" style="1" customWidth="1"/>
    <col min="3" max="3" width="1.7109375" style="1" customWidth="1"/>
    <col min="4" max="4" width="25.5703125" style="1" customWidth="1"/>
    <col min="5" max="5" width="29.28515625" style="1" customWidth="1"/>
    <col min="6" max="6" width="26.42578125" style="1" customWidth="1"/>
    <col min="7" max="7" width="28.85546875" style="1" customWidth="1"/>
    <col min="8" max="8" width="17.140625" style="1" customWidth="1"/>
    <col min="9" max="9" width="21" style="1" customWidth="1"/>
    <col min="10" max="16384" width="9.140625" style="1"/>
  </cols>
  <sheetData>
    <row r="1" spans="1:13" x14ac:dyDescent="0.25">
      <c r="B1" s="100" t="s">
        <v>0</v>
      </c>
      <c r="C1" s="18"/>
      <c r="D1" s="101" t="s">
        <v>46</v>
      </c>
      <c r="E1" s="102" t="s">
        <v>2</v>
      </c>
      <c r="F1" s="103" t="s">
        <v>3</v>
      </c>
    </row>
    <row r="2" spans="1:13" x14ac:dyDescent="0.25">
      <c r="D2" s="109"/>
      <c r="E2" s="109"/>
      <c r="F2" s="109"/>
      <c r="I2" s="17"/>
      <c r="J2" s="16"/>
      <c r="K2" s="17"/>
      <c r="L2" s="17"/>
      <c r="M2" s="17"/>
    </row>
    <row r="3" spans="1:13" x14ac:dyDescent="0.25">
      <c r="B3" s="24" t="s">
        <v>127</v>
      </c>
      <c r="C3" s="18"/>
      <c r="D3" s="105" t="s">
        <v>129</v>
      </c>
      <c r="E3" s="105" t="s">
        <v>130</v>
      </c>
      <c r="F3" s="105" t="s">
        <v>128</v>
      </c>
      <c r="H3" s="17"/>
      <c r="I3" s="17"/>
      <c r="J3" s="16"/>
      <c r="K3" s="17"/>
      <c r="L3" s="17"/>
      <c r="M3" s="17"/>
    </row>
    <row r="4" spans="1:13" x14ac:dyDescent="0.25">
      <c r="B4" s="25"/>
      <c r="D4" s="110"/>
      <c r="E4" s="110"/>
      <c r="F4" s="129" t="str" cm="1">
        <f t="array" ref="F4">SmartToWords(D4, E4)</f>
        <v/>
      </c>
      <c r="H4" s="17"/>
      <c r="I4" s="17"/>
      <c r="J4" s="16"/>
      <c r="K4" s="17"/>
      <c r="L4" s="17"/>
      <c r="M4" s="17"/>
    </row>
    <row r="5" spans="1:13" x14ac:dyDescent="0.25">
      <c r="D5" s="104" t="s">
        <v>12</v>
      </c>
      <c r="E5" s="104" t="s">
        <v>13</v>
      </c>
      <c r="F5" s="104" t="s">
        <v>14</v>
      </c>
      <c r="H5" s="16"/>
      <c r="I5" s="16"/>
      <c r="J5" s="16"/>
      <c r="K5" s="17"/>
      <c r="L5" s="17"/>
      <c r="M5" s="17"/>
    </row>
    <row r="6" spans="1:13" x14ac:dyDescent="0.25">
      <c r="D6" s="109"/>
      <c r="E6" s="109"/>
      <c r="F6" s="111"/>
      <c r="H6" s="16"/>
      <c r="I6" s="16"/>
      <c r="J6" s="16"/>
      <c r="K6" s="17"/>
      <c r="L6" s="17"/>
      <c r="M6" s="17"/>
    </row>
    <row r="7" spans="1:13" x14ac:dyDescent="0.25">
      <c r="A7" s="7" t="s">
        <v>5</v>
      </c>
      <c r="B7" s="14" t="s">
        <v>6</v>
      </c>
      <c r="C7" s="19"/>
      <c r="D7" s="7" t="s">
        <v>7</v>
      </c>
      <c r="E7" s="7" t="s">
        <v>8</v>
      </c>
      <c r="F7" s="7" t="s">
        <v>9</v>
      </c>
      <c r="G7" s="7" t="s">
        <v>10</v>
      </c>
      <c r="H7" s="20" t="s">
        <v>11</v>
      </c>
      <c r="I7" s="7" t="s">
        <v>43</v>
      </c>
    </row>
    <row r="8" spans="1:13" x14ac:dyDescent="0.25">
      <c r="A8" s="10">
        <v>1</v>
      </c>
      <c r="B8" s="25"/>
      <c r="C8" s="11"/>
      <c r="D8" s="25"/>
      <c r="E8" s="6"/>
      <c r="F8" s="6"/>
      <c r="G8" s="6"/>
      <c r="H8" s="25"/>
      <c r="I8" s="6"/>
    </row>
    <row r="9" spans="1:13" x14ac:dyDescent="0.25">
      <c r="A9" s="10">
        <v>2</v>
      </c>
      <c r="B9" s="25" t="s">
        <v>261</v>
      </c>
      <c r="C9" s="11"/>
      <c r="D9" s="25"/>
      <c r="E9" s="6"/>
      <c r="F9" s="6"/>
      <c r="G9" s="6"/>
      <c r="H9" s="25"/>
      <c r="I9" s="6"/>
    </row>
    <row r="10" spans="1:13" x14ac:dyDescent="0.25">
      <c r="A10" s="10">
        <v>3</v>
      </c>
      <c r="B10" s="25"/>
      <c r="C10" s="11"/>
      <c r="D10" s="25"/>
      <c r="E10" s="6"/>
      <c r="F10" s="6"/>
      <c r="G10" s="6"/>
      <c r="H10" s="25"/>
      <c r="I10" s="6"/>
    </row>
    <row r="11" spans="1:13" x14ac:dyDescent="0.25">
      <c r="A11" s="10">
        <v>4</v>
      </c>
      <c r="B11" s="25"/>
      <c r="C11" s="11"/>
      <c r="D11" s="25"/>
      <c r="E11" s="6"/>
      <c r="F11" s="6"/>
      <c r="G11" s="6"/>
      <c r="H11" s="25"/>
      <c r="I11" s="6"/>
    </row>
    <row r="12" spans="1:13" x14ac:dyDescent="0.25">
      <c r="A12" s="10">
        <v>5</v>
      </c>
      <c r="B12" s="25"/>
      <c r="C12" s="11"/>
      <c r="D12" s="25"/>
      <c r="E12" s="6"/>
      <c r="F12" s="6"/>
      <c r="G12" s="6"/>
      <c r="H12" s="25"/>
      <c r="I12" s="6"/>
    </row>
    <row r="13" spans="1:13" x14ac:dyDescent="0.25">
      <c r="A13" s="10">
        <v>6</v>
      </c>
      <c r="B13" s="25"/>
      <c r="C13" s="11"/>
      <c r="D13" s="25"/>
      <c r="E13" s="6"/>
      <c r="F13" s="6"/>
      <c r="G13" s="6"/>
      <c r="H13" s="25"/>
      <c r="I13" s="6"/>
    </row>
    <row r="14" spans="1:13" x14ac:dyDescent="0.25">
      <c r="A14" s="10">
        <v>7</v>
      </c>
      <c r="B14" s="25"/>
      <c r="C14" s="11"/>
      <c r="D14" s="25"/>
      <c r="E14" s="6"/>
      <c r="F14" s="6"/>
      <c r="G14" s="6"/>
      <c r="H14" s="25"/>
      <c r="I14" s="6"/>
    </row>
    <row r="15" spans="1:13" x14ac:dyDescent="0.25">
      <c r="A15" s="10">
        <v>8</v>
      </c>
      <c r="B15" s="25"/>
      <c r="C15" s="11"/>
      <c r="D15" s="25"/>
      <c r="E15" s="6"/>
      <c r="F15" s="6"/>
      <c r="G15" s="6"/>
      <c r="H15" s="25"/>
      <c r="I15" s="6"/>
    </row>
    <row r="16" spans="1:13" x14ac:dyDescent="0.25">
      <c r="A16" s="10">
        <v>9</v>
      </c>
      <c r="B16" s="25"/>
      <c r="C16" s="11"/>
      <c r="D16" s="25"/>
      <c r="E16" s="6"/>
      <c r="F16" s="6"/>
      <c r="G16" s="6"/>
      <c r="H16" s="25"/>
      <c r="I16" s="6"/>
    </row>
    <row r="17" spans="1:9" x14ac:dyDescent="0.25">
      <c r="A17" s="10">
        <v>10</v>
      </c>
      <c r="B17" s="25"/>
      <c r="C17" s="11"/>
      <c r="D17" s="25"/>
      <c r="E17" s="6"/>
      <c r="F17" s="6"/>
      <c r="G17" s="6"/>
      <c r="H17" s="25"/>
      <c r="I17" s="6"/>
    </row>
    <row r="18" spans="1:9" x14ac:dyDescent="0.25">
      <c r="A18" s="10">
        <v>11</v>
      </c>
      <c r="B18" s="25"/>
      <c r="C18" s="11"/>
      <c r="D18" s="25"/>
      <c r="E18" s="6"/>
      <c r="F18" s="6"/>
      <c r="G18" s="6"/>
      <c r="H18" s="25"/>
      <c r="I18" s="6"/>
    </row>
    <row r="19" spans="1:9" x14ac:dyDescent="0.25">
      <c r="A19" s="10">
        <v>12</v>
      </c>
      <c r="B19" s="25"/>
      <c r="C19" s="11"/>
      <c r="D19" s="25"/>
      <c r="E19" s="6"/>
      <c r="F19" s="6"/>
      <c r="G19" s="6"/>
      <c r="H19" s="25"/>
      <c r="I19" s="6"/>
    </row>
    <row r="20" spans="1:9" x14ac:dyDescent="0.25">
      <c r="A20" s="10">
        <v>13</v>
      </c>
      <c r="B20" s="25"/>
      <c r="C20" s="11"/>
      <c r="D20" s="25"/>
      <c r="E20" s="6"/>
      <c r="F20" s="6"/>
      <c r="G20" s="6"/>
      <c r="H20" s="25"/>
      <c r="I20" s="6"/>
    </row>
    <row r="21" spans="1:9" x14ac:dyDescent="0.25">
      <c r="A21" s="10">
        <v>14</v>
      </c>
      <c r="B21" s="25"/>
      <c r="C21" s="11"/>
      <c r="D21" s="25"/>
      <c r="E21" s="6"/>
      <c r="F21" s="6"/>
      <c r="G21" s="6"/>
      <c r="H21" s="25"/>
      <c r="I21" s="6"/>
    </row>
    <row r="22" spans="1:9" x14ac:dyDescent="0.25">
      <c r="A22" s="10">
        <v>15</v>
      </c>
      <c r="B22" s="25"/>
      <c r="C22" s="11"/>
      <c r="D22" s="25"/>
      <c r="E22" s="6"/>
      <c r="F22" s="6"/>
      <c r="G22" s="6"/>
      <c r="H22" s="25"/>
      <c r="I22" s="6"/>
    </row>
    <row r="23" spans="1:9" x14ac:dyDescent="0.25">
      <c r="A23" s="10">
        <v>16</v>
      </c>
      <c r="B23" s="25"/>
      <c r="C23" s="11"/>
      <c r="D23" s="25"/>
      <c r="E23" s="6"/>
      <c r="F23" s="6"/>
      <c r="G23" s="6"/>
      <c r="H23" s="25"/>
      <c r="I23" s="6"/>
    </row>
    <row r="24" spans="1:9" x14ac:dyDescent="0.25">
      <c r="A24" s="10">
        <v>17</v>
      </c>
      <c r="B24" s="25"/>
      <c r="C24" s="11"/>
      <c r="D24" s="25"/>
      <c r="E24" s="6"/>
      <c r="F24" s="6"/>
      <c r="G24" s="6"/>
      <c r="H24" s="25"/>
      <c r="I24" s="6"/>
    </row>
    <row r="25" spans="1:9" x14ac:dyDescent="0.25">
      <c r="A25" s="10">
        <v>18</v>
      </c>
      <c r="B25" s="25"/>
      <c r="C25" s="11"/>
      <c r="D25" s="25"/>
      <c r="E25" s="6"/>
      <c r="F25" s="6"/>
      <c r="G25" s="6"/>
      <c r="H25" s="25"/>
      <c r="I25" s="6"/>
    </row>
    <row r="26" spans="1:9" x14ac:dyDescent="0.25">
      <c r="A26" s="10">
        <v>19</v>
      </c>
      <c r="B26" s="25"/>
      <c r="C26" s="11"/>
      <c r="D26" s="25"/>
      <c r="E26" s="6"/>
      <c r="F26" s="6"/>
      <c r="G26" s="6"/>
      <c r="H26" s="25"/>
      <c r="I26" s="6"/>
    </row>
    <row r="27" spans="1:9" x14ac:dyDescent="0.25">
      <c r="A27" s="10">
        <v>20</v>
      </c>
      <c r="B27" s="25"/>
      <c r="C27" s="11"/>
      <c r="D27" s="25"/>
      <c r="E27" s="6"/>
      <c r="F27" s="6"/>
      <c r="G27" s="6"/>
      <c r="H27" s="25"/>
      <c r="I27" s="6"/>
    </row>
    <row r="28" spans="1:9" x14ac:dyDescent="0.25">
      <c r="A28" s="10">
        <v>21</v>
      </c>
      <c r="B28" s="25"/>
      <c r="C28" s="11"/>
      <c r="D28" s="25"/>
      <c r="E28" s="6"/>
      <c r="F28" s="6"/>
      <c r="G28" s="6"/>
      <c r="H28" s="25"/>
      <c r="I28" s="6"/>
    </row>
    <row r="29" spans="1:9" x14ac:dyDescent="0.25">
      <c r="A29" s="10">
        <v>22</v>
      </c>
      <c r="B29" s="25"/>
      <c r="C29" s="11"/>
      <c r="D29" s="25"/>
      <c r="E29" s="6"/>
      <c r="F29" s="6"/>
      <c r="G29" s="6"/>
      <c r="H29" s="25"/>
      <c r="I29" s="6"/>
    </row>
    <row r="30" spans="1:9" x14ac:dyDescent="0.25">
      <c r="A30" s="10">
        <v>23</v>
      </c>
      <c r="B30" s="25"/>
      <c r="C30" s="11"/>
      <c r="D30" s="25"/>
      <c r="E30" s="6"/>
      <c r="F30" s="6"/>
      <c r="G30" s="6"/>
      <c r="H30" s="25"/>
      <c r="I30" s="6"/>
    </row>
    <row r="31" spans="1:9" x14ac:dyDescent="0.25">
      <c r="A31" s="10">
        <v>24</v>
      </c>
      <c r="B31" s="25"/>
      <c r="C31" s="11"/>
      <c r="D31" s="25"/>
      <c r="E31" s="6"/>
      <c r="F31" s="6"/>
      <c r="G31" s="6"/>
      <c r="H31" s="25"/>
      <c r="I31" s="6"/>
    </row>
    <row r="32" spans="1:9" x14ac:dyDescent="0.25">
      <c r="A32" s="10">
        <v>25</v>
      </c>
      <c r="B32" s="25"/>
      <c r="C32" s="11"/>
      <c r="D32" s="25"/>
      <c r="E32" s="6"/>
      <c r="F32" s="6"/>
      <c r="G32" s="6"/>
      <c r="H32" s="25"/>
      <c r="I32" s="6"/>
    </row>
    <row r="33" spans="1:9" x14ac:dyDescent="0.25">
      <c r="A33" s="10">
        <v>26</v>
      </c>
      <c r="B33" s="25"/>
      <c r="C33" s="11"/>
      <c r="D33" s="25"/>
      <c r="E33" s="6"/>
      <c r="F33" s="6"/>
      <c r="G33" s="6"/>
      <c r="H33" s="25"/>
      <c r="I33" s="6"/>
    </row>
    <row r="34" spans="1:9" x14ac:dyDescent="0.25">
      <c r="A34" s="10">
        <v>27</v>
      </c>
      <c r="B34" s="25"/>
      <c r="C34" s="11"/>
      <c r="D34" s="25"/>
      <c r="E34" s="6"/>
      <c r="F34" s="6"/>
      <c r="G34" s="6"/>
      <c r="H34" s="25"/>
      <c r="I34" s="6"/>
    </row>
    <row r="35" spans="1:9" x14ac:dyDescent="0.25">
      <c r="A35" s="10">
        <v>28</v>
      </c>
      <c r="B35" s="25"/>
      <c r="C35" s="11"/>
      <c r="D35" s="25"/>
      <c r="E35" s="6"/>
      <c r="F35" s="6"/>
      <c r="G35" s="6"/>
      <c r="H35" s="25"/>
      <c r="I35" s="6"/>
    </row>
    <row r="36" spans="1:9" x14ac:dyDescent="0.25">
      <c r="A36" s="10">
        <v>29</v>
      </c>
      <c r="B36" s="25"/>
      <c r="C36" s="11"/>
      <c r="D36" s="25"/>
      <c r="E36" s="6"/>
      <c r="F36" s="6"/>
      <c r="G36" s="6"/>
      <c r="H36" s="25"/>
      <c r="I36" s="6"/>
    </row>
    <row r="37" spans="1:9" x14ac:dyDescent="0.25">
      <c r="A37" s="10">
        <v>30</v>
      </c>
      <c r="B37" s="25"/>
      <c r="C37" s="11"/>
      <c r="D37" s="25"/>
      <c r="E37" s="6"/>
      <c r="F37" s="6"/>
      <c r="G37" s="6"/>
      <c r="H37" s="25"/>
      <c r="I37" s="6"/>
    </row>
    <row r="38" spans="1:9" x14ac:dyDescent="0.25">
      <c r="A38" s="10">
        <v>31</v>
      </c>
      <c r="B38" s="25"/>
      <c r="C38" s="11"/>
      <c r="D38" s="25"/>
      <c r="E38" s="6"/>
      <c r="F38" s="6"/>
      <c r="G38" s="6"/>
      <c r="H38" s="25"/>
      <c r="I38" s="6"/>
    </row>
    <row r="39" spans="1:9" x14ac:dyDescent="0.25">
      <c r="A39" s="10">
        <v>32</v>
      </c>
      <c r="B39" s="25"/>
      <c r="C39" s="11"/>
      <c r="D39" s="25"/>
      <c r="E39" s="6"/>
      <c r="F39" s="6"/>
      <c r="G39" s="6"/>
      <c r="H39" s="25"/>
      <c r="I39" s="6"/>
    </row>
    <row r="40" spans="1:9" x14ac:dyDescent="0.25">
      <c r="A40" s="10">
        <v>33</v>
      </c>
      <c r="B40" s="25"/>
      <c r="C40" s="11"/>
      <c r="D40" s="25"/>
      <c r="E40" s="6"/>
      <c r="F40" s="6"/>
      <c r="G40" s="6"/>
      <c r="H40" s="25"/>
      <c r="I40" s="6"/>
    </row>
    <row r="41" spans="1:9" x14ac:dyDescent="0.25">
      <c r="A41" s="10">
        <v>34</v>
      </c>
      <c r="B41" s="25"/>
      <c r="C41" s="11"/>
      <c r="D41" s="25"/>
      <c r="E41" s="6"/>
      <c r="F41" s="6"/>
      <c r="G41" s="6"/>
      <c r="H41" s="25"/>
      <c r="I41" s="6"/>
    </row>
    <row r="42" spans="1:9" x14ac:dyDescent="0.25">
      <c r="A42" s="10">
        <v>35</v>
      </c>
      <c r="B42" s="25"/>
      <c r="C42" s="11"/>
      <c r="D42" s="25"/>
      <c r="E42" s="6"/>
      <c r="F42" s="6"/>
      <c r="G42" s="6"/>
      <c r="H42" s="25"/>
      <c r="I42" s="6"/>
    </row>
    <row r="43" spans="1:9" x14ac:dyDescent="0.25">
      <c r="A43" s="10">
        <v>36</v>
      </c>
      <c r="B43" s="25"/>
      <c r="C43" s="11"/>
      <c r="D43" s="25"/>
      <c r="E43" s="6"/>
      <c r="F43" s="6"/>
      <c r="G43" s="6"/>
      <c r="H43" s="25"/>
      <c r="I43" s="6"/>
    </row>
    <row r="44" spans="1:9" x14ac:dyDescent="0.25">
      <c r="A44" s="10">
        <v>37</v>
      </c>
      <c r="B44" s="25"/>
      <c r="C44" s="11"/>
      <c r="D44" s="25"/>
      <c r="E44" s="6"/>
      <c r="F44" s="6"/>
      <c r="G44" s="6"/>
      <c r="H44" s="25"/>
      <c r="I44" s="6"/>
    </row>
    <row r="45" spans="1:9" x14ac:dyDescent="0.25">
      <c r="A45" s="10">
        <v>38</v>
      </c>
      <c r="B45" s="25"/>
      <c r="C45" s="11"/>
      <c r="D45" s="25"/>
      <c r="E45" s="6"/>
      <c r="F45" s="6"/>
      <c r="G45" s="6"/>
      <c r="H45" s="25"/>
      <c r="I45" s="6"/>
    </row>
    <row r="46" spans="1:9" x14ac:dyDescent="0.25">
      <c r="A46" s="10">
        <v>39</v>
      </c>
      <c r="B46" s="25"/>
      <c r="C46" s="11"/>
      <c r="D46" s="25"/>
      <c r="E46" s="6"/>
      <c r="F46" s="6"/>
      <c r="G46" s="6"/>
      <c r="H46" s="25"/>
      <c r="I46" s="6"/>
    </row>
    <row r="47" spans="1:9" x14ac:dyDescent="0.25">
      <c r="A47" s="10">
        <v>40</v>
      </c>
      <c r="B47" s="25"/>
      <c r="C47" s="11"/>
      <c r="D47" s="25"/>
      <c r="E47" s="6"/>
      <c r="F47" s="6"/>
      <c r="G47" s="6"/>
      <c r="H47" s="25"/>
      <c r="I47" s="6"/>
    </row>
    <row r="48" spans="1:9" x14ac:dyDescent="0.25">
      <c r="A48" s="10">
        <v>41</v>
      </c>
      <c r="B48" s="25"/>
      <c r="C48" s="11"/>
      <c r="D48" s="25"/>
      <c r="E48" s="6"/>
      <c r="F48" s="6"/>
      <c r="G48" s="6"/>
      <c r="H48" s="25"/>
      <c r="I48" s="6"/>
    </row>
    <row r="49" spans="1:9" x14ac:dyDescent="0.25">
      <c r="A49" s="10">
        <v>42</v>
      </c>
      <c r="B49" s="25"/>
      <c r="C49" s="11"/>
      <c r="D49" s="25"/>
      <c r="E49" s="6"/>
      <c r="F49" s="6"/>
      <c r="G49" s="6"/>
      <c r="H49" s="25"/>
      <c r="I49" s="6"/>
    </row>
    <row r="50" spans="1:9" x14ac:dyDescent="0.25">
      <c r="A50" s="10">
        <v>43</v>
      </c>
      <c r="B50" s="25"/>
      <c r="C50" s="11"/>
      <c r="D50" s="25"/>
      <c r="E50" s="6"/>
      <c r="F50" s="6"/>
      <c r="G50" s="6"/>
      <c r="H50" s="25"/>
      <c r="I50" s="6"/>
    </row>
    <row r="51" spans="1:9" x14ac:dyDescent="0.25">
      <c r="A51" s="10">
        <v>44</v>
      </c>
      <c r="B51" s="25"/>
      <c r="C51" s="11"/>
      <c r="D51" s="25"/>
      <c r="E51" s="6"/>
      <c r="F51" s="6"/>
      <c r="G51" s="6"/>
      <c r="H51" s="25"/>
      <c r="I51" s="6"/>
    </row>
    <row r="52" spans="1:9" x14ac:dyDescent="0.25">
      <c r="A52" s="10">
        <v>45</v>
      </c>
      <c r="B52" s="25"/>
      <c r="C52" s="11"/>
      <c r="D52" s="25"/>
      <c r="E52" s="6"/>
      <c r="F52" s="6"/>
      <c r="G52" s="6"/>
      <c r="H52" s="25"/>
      <c r="I52" s="6"/>
    </row>
    <row r="53" spans="1:9" x14ac:dyDescent="0.25">
      <c r="A53" s="10">
        <v>46</v>
      </c>
      <c r="B53" s="25"/>
      <c r="C53" s="11"/>
      <c r="D53" s="25"/>
      <c r="E53" s="6"/>
      <c r="F53" s="6"/>
      <c r="G53" s="6"/>
      <c r="H53" s="25"/>
      <c r="I53" s="6"/>
    </row>
    <row r="54" spans="1:9" x14ac:dyDescent="0.25">
      <c r="A54" s="10">
        <v>47</v>
      </c>
      <c r="B54" s="25"/>
      <c r="C54" s="11"/>
      <c r="D54" s="25"/>
      <c r="E54" s="6"/>
      <c r="F54" s="6"/>
      <c r="G54" s="6"/>
      <c r="H54" s="25"/>
      <c r="I54" s="6"/>
    </row>
    <row r="55" spans="1:9" x14ac:dyDescent="0.25">
      <c r="A55" s="10">
        <v>48</v>
      </c>
      <c r="B55" s="25"/>
      <c r="C55" s="11"/>
      <c r="D55" s="25"/>
      <c r="E55" s="6"/>
      <c r="F55" s="6"/>
      <c r="G55" s="6"/>
      <c r="H55" s="25"/>
      <c r="I55" s="6"/>
    </row>
    <row r="56" spans="1:9" x14ac:dyDescent="0.25">
      <c r="A56" s="10">
        <v>49</v>
      </c>
      <c r="B56" s="25"/>
      <c r="C56" s="11"/>
      <c r="D56" s="25"/>
      <c r="E56" s="6"/>
      <c r="F56" s="6"/>
      <c r="G56" s="6"/>
      <c r="H56" s="25"/>
      <c r="I56" s="6"/>
    </row>
    <row r="57" spans="1:9" x14ac:dyDescent="0.25">
      <c r="A57" s="10">
        <v>50</v>
      </c>
      <c r="B57" s="25"/>
      <c r="C57" s="11"/>
      <c r="D57" s="25"/>
      <c r="E57" s="6"/>
      <c r="F57" s="6"/>
      <c r="G57" s="6"/>
      <c r="H57" s="25"/>
      <c r="I57" s="6"/>
    </row>
    <row r="58" spans="1:9" x14ac:dyDescent="0.25">
      <c r="A58" s="10">
        <v>51</v>
      </c>
      <c r="B58" s="25"/>
      <c r="C58" s="11"/>
      <c r="D58" s="25"/>
      <c r="E58" s="6"/>
      <c r="F58" s="6"/>
      <c r="G58" s="6"/>
      <c r="H58" s="25"/>
      <c r="I58" s="6"/>
    </row>
    <row r="59" spans="1:9" x14ac:dyDescent="0.25">
      <c r="A59" s="10">
        <v>52</v>
      </c>
      <c r="B59" s="25"/>
      <c r="C59" s="11"/>
      <c r="D59" s="25"/>
      <c r="E59" s="6"/>
      <c r="F59" s="6"/>
      <c r="G59" s="6"/>
      <c r="H59" s="25"/>
      <c r="I59" s="6"/>
    </row>
    <row r="60" spans="1:9" x14ac:dyDescent="0.25">
      <c r="A60" s="10">
        <v>53</v>
      </c>
      <c r="B60" s="25"/>
      <c r="C60" s="11"/>
      <c r="D60" s="25"/>
      <c r="E60" s="6"/>
      <c r="F60" s="6"/>
      <c r="G60" s="6"/>
      <c r="H60" s="25"/>
      <c r="I60" s="6"/>
    </row>
    <row r="61" spans="1:9" x14ac:dyDescent="0.25">
      <c r="A61" s="10">
        <v>54</v>
      </c>
      <c r="B61" s="25"/>
      <c r="C61" s="11"/>
      <c r="D61" s="25"/>
      <c r="E61" s="6"/>
      <c r="F61" s="6"/>
      <c r="G61" s="6"/>
      <c r="H61" s="25"/>
      <c r="I61" s="6"/>
    </row>
    <row r="62" spans="1:9" x14ac:dyDescent="0.25">
      <c r="A62" s="10">
        <v>55</v>
      </c>
      <c r="B62" s="25"/>
      <c r="C62" s="11"/>
      <c r="D62" s="25"/>
      <c r="E62" s="6"/>
      <c r="F62" s="6"/>
      <c r="G62" s="6"/>
      <c r="H62" s="25"/>
      <c r="I62" s="6"/>
    </row>
    <row r="63" spans="1:9" x14ac:dyDescent="0.25">
      <c r="A63" s="10">
        <v>56</v>
      </c>
      <c r="B63" s="25"/>
      <c r="C63" s="11"/>
      <c r="D63" s="25"/>
      <c r="E63" s="6"/>
      <c r="F63" s="6"/>
      <c r="G63" s="6"/>
      <c r="H63" s="25"/>
      <c r="I63" s="6"/>
    </row>
    <row r="64" spans="1:9" x14ac:dyDescent="0.25">
      <c r="A64" s="10">
        <v>57</v>
      </c>
      <c r="B64" s="25"/>
      <c r="C64" s="11"/>
      <c r="D64" s="25"/>
      <c r="E64" s="6"/>
      <c r="F64" s="6"/>
      <c r="G64" s="6"/>
      <c r="H64" s="25"/>
      <c r="I64" s="6"/>
    </row>
    <row r="65" spans="1:9" x14ac:dyDescent="0.25">
      <c r="A65" s="10">
        <v>58</v>
      </c>
      <c r="B65" s="25"/>
      <c r="C65" s="11"/>
      <c r="D65" s="25"/>
      <c r="E65" s="6"/>
      <c r="F65" s="6"/>
      <c r="G65" s="6"/>
      <c r="H65" s="25"/>
      <c r="I65" s="6"/>
    </row>
    <row r="66" spans="1:9" x14ac:dyDescent="0.25">
      <c r="A66" s="10">
        <v>59</v>
      </c>
      <c r="B66" s="25"/>
      <c r="C66" s="11"/>
      <c r="D66" s="25"/>
      <c r="E66" s="6"/>
      <c r="F66" s="6"/>
      <c r="G66" s="6"/>
      <c r="H66" s="25"/>
      <c r="I66" s="6"/>
    </row>
    <row r="67" spans="1:9" x14ac:dyDescent="0.25">
      <c r="A67" s="10">
        <v>60</v>
      </c>
      <c r="B67" s="25"/>
      <c r="C67" s="11"/>
      <c r="D67" s="25"/>
      <c r="E67" s="6"/>
      <c r="F67" s="6"/>
      <c r="G67" s="6"/>
      <c r="H67" s="25"/>
      <c r="I67" s="6"/>
    </row>
    <row r="68" spans="1:9" x14ac:dyDescent="0.25">
      <c r="A68" s="10">
        <v>61</v>
      </c>
      <c r="B68" s="25"/>
      <c r="C68" s="11"/>
      <c r="D68" s="25"/>
      <c r="E68" s="6"/>
      <c r="F68" s="6"/>
      <c r="G68" s="6"/>
      <c r="H68" s="25"/>
      <c r="I68" s="6"/>
    </row>
    <row r="69" spans="1:9" x14ac:dyDescent="0.25">
      <c r="A69" s="10">
        <v>62</v>
      </c>
      <c r="B69" s="25"/>
      <c r="C69" s="11"/>
      <c r="D69" s="25"/>
      <c r="E69" s="6"/>
      <c r="F69" s="6"/>
      <c r="G69" s="6"/>
      <c r="H69" s="25"/>
      <c r="I69" s="6"/>
    </row>
    <row r="70" spans="1:9" x14ac:dyDescent="0.25">
      <c r="A70" s="10">
        <v>63</v>
      </c>
      <c r="B70" s="25"/>
      <c r="C70" s="11"/>
      <c r="D70" s="25"/>
      <c r="E70" s="6"/>
      <c r="F70" s="6"/>
      <c r="G70" s="6"/>
      <c r="H70" s="25"/>
      <c r="I70" s="6"/>
    </row>
    <row r="71" spans="1:9" x14ac:dyDescent="0.25">
      <c r="A71" s="10">
        <v>64</v>
      </c>
      <c r="B71" s="25"/>
      <c r="C71" s="11"/>
      <c r="D71" s="25"/>
      <c r="E71" s="6"/>
      <c r="F71" s="6"/>
      <c r="G71" s="6"/>
      <c r="H71" s="25"/>
      <c r="I71" s="6"/>
    </row>
    <row r="72" spans="1:9" x14ac:dyDescent="0.25">
      <c r="A72" s="10">
        <v>65</v>
      </c>
      <c r="B72" s="25"/>
      <c r="C72" s="11"/>
      <c r="D72" s="25"/>
      <c r="E72" s="6"/>
      <c r="F72" s="6"/>
      <c r="G72" s="6"/>
      <c r="H72" s="25"/>
      <c r="I72" s="6"/>
    </row>
    <row r="73" spans="1:9" x14ac:dyDescent="0.25">
      <c r="A73" s="10">
        <v>66</v>
      </c>
      <c r="B73" s="25"/>
      <c r="C73" s="11"/>
      <c r="D73" s="25"/>
      <c r="E73" s="6"/>
      <c r="F73" s="6"/>
      <c r="G73" s="6"/>
      <c r="H73" s="25"/>
      <c r="I73" s="6"/>
    </row>
    <row r="74" spans="1:9" x14ac:dyDescent="0.25">
      <c r="A74" s="10">
        <v>67</v>
      </c>
      <c r="B74" s="25"/>
      <c r="C74" s="11"/>
      <c r="D74" s="25"/>
      <c r="E74" s="6"/>
      <c r="F74" s="6"/>
      <c r="G74" s="6"/>
      <c r="H74" s="25"/>
      <c r="I74" s="6"/>
    </row>
    <row r="75" spans="1:9" x14ac:dyDescent="0.25">
      <c r="A75" s="10">
        <v>68</v>
      </c>
      <c r="B75" s="25"/>
      <c r="C75" s="11"/>
      <c r="D75" s="25"/>
      <c r="E75" s="6"/>
      <c r="F75" s="6"/>
      <c r="G75" s="6"/>
      <c r="H75" s="25"/>
      <c r="I75" s="6"/>
    </row>
    <row r="76" spans="1:9" x14ac:dyDescent="0.25">
      <c r="A76" s="10">
        <v>69</v>
      </c>
      <c r="B76" s="25"/>
      <c r="C76" s="11"/>
      <c r="D76" s="25"/>
      <c r="E76" s="6"/>
      <c r="F76" s="6"/>
      <c r="G76" s="6"/>
      <c r="H76" s="25"/>
      <c r="I76" s="6"/>
    </row>
    <row r="77" spans="1:9" x14ac:dyDescent="0.25">
      <c r="A77" s="10">
        <v>70</v>
      </c>
      <c r="B77" s="25"/>
      <c r="C77" s="11"/>
      <c r="D77" s="25"/>
      <c r="E77" s="6"/>
      <c r="F77" s="6"/>
      <c r="G77" s="6"/>
      <c r="H77" s="25"/>
      <c r="I77" s="6"/>
    </row>
    <row r="78" spans="1:9" x14ac:dyDescent="0.25">
      <c r="A78" s="10">
        <v>71</v>
      </c>
      <c r="B78" s="25"/>
      <c r="C78" s="11"/>
      <c r="D78" s="25"/>
      <c r="E78" s="6"/>
      <c r="F78" s="6"/>
      <c r="G78" s="6"/>
      <c r="H78" s="25"/>
      <c r="I78" s="6"/>
    </row>
    <row r="79" spans="1:9" x14ac:dyDescent="0.25">
      <c r="A79" s="10">
        <v>72</v>
      </c>
      <c r="B79" s="25"/>
      <c r="C79" s="11"/>
      <c r="D79" s="25"/>
      <c r="E79" s="6"/>
      <c r="F79" s="6"/>
      <c r="G79" s="6"/>
      <c r="H79" s="25"/>
      <c r="I79" s="6"/>
    </row>
    <row r="80" spans="1:9" x14ac:dyDescent="0.25">
      <c r="A80" s="10">
        <v>73</v>
      </c>
      <c r="B80" s="25"/>
      <c r="C80" s="11"/>
      <c r="D80" s="25"/>
      <c r="E80" s="6"/>
      <c r="F80" s="6"/>
      <c r="G80" s="6"/>
      <c r="H80" s="25"/>
      <c r="I80" s="6"/>
    </row>
    <row r="81" spans="1:9" x14ac:dyDescent="0.25">
      <c r="A81" s="10">
        <v>74</v>
      </c>
      <c r="B81" s="25"/>
      <c r="C81" s="11"/>
      <c r="D81" s="25"/>
      <c r="E81" s="6"/>
      <c r="F81" s="6"/>
      <c r="G81" s="6"/>
      <c r="H81" s="25"/>
      <c r="I81" s="6"/>
    </row>
    <row r="82" spans="1:9" x14ac:dyDescent="0.25">
      <c r="A82" s="10">
        <v>75</v>
      </c>
      <c r="B82" s="25"/>
      <c r="C82" s="11"/>
      <c r="D82" s="25"/>
      <c r="E82" s="6"/>
      <c r="F82" s="6"/>
      <c r="G82" s="6"/>
      <c r="H82" s="25"/>
      <c r="I82" s="6"/>
    </row>
    <row r="83" spans="1:9" x14ac:dyDescent="0.25">
      <c r="A83" s="10">
        <v>76</v>
      </c>
      <c r="B83" s="25"/>
      <c r="C83" s="11"/>
      <c r="D83" s="25"/>
      <c r="E83" s="6"/>
      <c r="F83" s="6"/>
      <c r="G83" s="6"/>
      <c r="H83" s="25"/>
      <c r="I83" s="6"/>
    </row>
    <row r="84" spans="1:9" x14ac:dyDescent="0.25">
      <c r="A84" s="10">
        <v>77</v>
      </c>
      <c r="B84" s="25"/>
      <c r="C84" s="11"/>
      <c r="D84" s="25"/>
      <c r="E84" s="6"/>
      <c r="F84" s="6"/>
      <c r="G84" s="6"/>
      <c r="H84" s="25"/>
      <c r="I84" s="6"/>
    </row>
    <row r="85" spans="1:9" x14ac:dyDescent="0.25">
      <c r="A85" s="10">
        <v>78</v>
      </c>
      <c r="B85" s="25"/>
      <c r="C85" s="11"/>
      <c r="D85" s="25"/>
      <c r="E85" s="6"/>
      <c r="F85" s="6"/>
      <c r="G85" s="6"/>
      <c r="H85" s="25"/>
      <c r="I85" s="6"/>
    </row>
    <row r="86" spans="1:9" x14ac:dyDescent="0.25">
      <c r="A86" s="10">
        <v>79</v>
      </c>
      <c r="B86" s="25"/>
      <c r="C86" s="11"/>
      <c r="D86" s="25"/>
      <c r="E86" s="6"/>
      <c r="F86" s="6"/>
      <c r="G86" s="6"/>
      <c r="H86" s="25"/>
      <c r="I86" s="6"/>
    </row>
    <row r="87" spans="1:9" x14ac:dyDescent="0.25">
      <c r="A87" s="10">
        <v>80</v>
      </c>
      <c r="B87" s="25"/>
      <c r="C87" s="11"/>
      <c r="D87" s="25"/>
      <c r="E87" s="6"/>
      <c r="F87" s="6"/>
      <c r="G87" s="6"/>
      <c r="H87" s="25"/>
      <c r="I87" s="6"/>
    </row>
    <row r="88" spans="1:9" x14ac:dyDescent="0.25">
      <c r="A88" s="10">
        <v>81</v>
      </c>
      <c r="B88" s="25"/>
      <c r="C88" s="11"/>
      <c r="D88" s="25"/>
      <c r="E88" s="6"/>
      <c r="F88" s="6"/>
      <c r="G88" s="6"/>
      <c r="H88" s="25"/>
      <c r="I88" s="6"/>
    </row>
    <row r="89" spans="1:9" x14ac:dyDescent="0.25">
      <c r="A89" s="10">
        <v>82</v>
      </c>
      <c r="B89" s="25"/>
      <c r="C89" s="11"/>
      <c r="D89" s="25"/>
      <c r="E89" s="6"/>
      <c r="F89" s="6"/>
      <c r="G89" s="6"/>
      <c r="H89" s="25"/>
      <c r="I89" s="6"/>
    </row>
    <row r="90" spans="1:9" x14ac:dyDescent="0.25">
      <c r="A90" s="10">
        <v>83</v>
      </c>
      <c r="B90" s="25"/>
      <c r="C90" s="11"/>
      <c r="D90" s="25"/>
      <c r="E90" s="6"/>
      <c r="F90" s="6"/>
      <c r="G90" s="6"/>
      <c r="H90" s="25"/>
      <c r="I90" s="6"/>
    </row>
    <row r="91" spans="1:9" x14ac:dyDescent="0.25">
      <c r="A91" s="10">
        <v>84</v>
      </c>
      <c r="B91" s="25"/>
      <c r="C91" s="11"/>
      <c r="D91" s="25"/>
      <c r="E91" s="6"/>
      <c r="F91" s="6"/>
      <c r="G91" s="6"/>
      <c r="H91" s="25"/>
      <c r="I91" s="6"/>
    </row>
    <row r="92" spans="1:9" x14ac:dyDescent="0.25">
      <c r="A92" s="10">
        <v>85</v>
      </c>
      <c r="B92" s="25"/>
      <c r="C92" s="11"/>
      <c r="D92" s="25"/>
      <c r="E92" s="6"/>
      <c r="F92" s="6"/>
      <c r="G92" s="6"/>
      <c r="H92" s="25"/>
      <c r="I92" s="6"/>
    </row>
    <row r="93" spans="1:9" x14ac:dyDescent="0.25">
      <c r="A93" s="10">
        <v>86</v>
      </c>
      <c r="B93" s="25"/>
      <c r="C93" s="11"/>
      <c r="D93" s="25"/>
      <c r="E93" s="6"/>
      <c r="F93" s="6"/>
      <c r="G93" s="6"/>
      <c r="H93" s="25"/>
      <c r="I93" s="6"/>
    </row>
    <row r="94" spans="1:9" x14ac:dyDescent="0.25">
      <c r="A94" s="10">
        <v>87</v>
      </c>
      <c r="B94" s="25"/>
      <c r="C94" s="11"/>
      <c r="D94" s="25"/>
      <c r="E94" s="6"/>
      <c r="F94" s="6"/>
      <c r="G94" s="6"/>
      <c r="H94" s="25"/>
      <c r="I94" s="6"/>
    </row>
    <row r="95" spans="1:9" x14ac:dyDescent="0.25">
      <c r="A95" s="10">
        <v>88</v>
      </c>
      <c r="B95" s="25"/>
      <c r="C95" s="11"/>
      <c r="D95" s="25"/>
      <c r="E95" s="6"/>
      <c r="F95" s="6"/>
      <c r="G95" s="6"/>
      <c r="H95" s="25"/>
      <c r="I95" s="6"/>
    </row>
    <row r="96" spans="1:9" x14ac:dyDescent="0.25">
      <c r="A96" s="10">
        <v>89</v>
      </c>
      <c r="B96" s="25"/>
      <c r="C96" s="11"/>
      <c r="D96" s="25"/>
      <c r="E96" s="6"/>
      <c r="F96" s="6"/>
      <c r="G96" s="6"/>
      <c r="H96" s="25"/>
      <c r="I96" s="6"/>
    </row>
    <row r="97" spans="1:9" x14ac:dyDescent="0.25">
      <c r="A97" s="10">
        <v>90</v>
      </c>
      <c r="B97" s="25"/>
      <c r="C97" s="11"/>
      <c r="D97" s="25"/>
      <c r="E97" s="6"/>
      <c r="F97" s="6"/>
      <c r="G97" s="6"/>
      <c r="H97" s="25"/>
      <c r="I97" s="6"/>
    </row>
    <row r="98" spans="1:9" x14ac:dyDescent="0.25">
      <c r="A98" s="10">
        <v>91</v>
      </c>
      <c r="B98" s="25"/>
      <c r="C98" s="11"/>
      <c r="D98" s="25"/>
      <c r="E98" s="6"/>
      <c r="F98" s="6"/>
      <c r="G98" s="6"/>
      <c r="H98" s="25"/>
      <c r="I98" s="6"/>
    </row>
    <row r="99" spans="1:9" x14ac:dyDescent="0.25">
      <c r="A99" s="10">
        <v>92</v>
      </c>
      <c r="B99" s="25"/>
      <c r="C99" s="11"/>
      <c r="D99" s="25"/>
      <c r="E99" s="6"/>
      <c r="F99" s="6"/>
      <c r="G99" s="6"/>
      <c r="H99" s="25"/>
      <c r="I99" s="6"/>
    </row>
    <row r="100" spans="1:9" x14ac:dyDescent="0.25">
      <c r="A100" s="10">
        <v>93</v>
      </c>
      <c r="B100" s="25"/>
      <c r="C100" s="11"/>
      <c r="D100" s="25"/>
      <c r="E100" s="6"/>
      <c r="F100" s="6"/>
      <c r="G100" s="6"/>
      <c r="H100" s="25"/>
      <c r="I100" s="6"/>
    </row>
    <row r="101" spans="1:9" x14ac:dyDescent="0.25">
      <c r="A101" s="10">
        <v>94</v>
      </c>
      <c r="B101" s="25"/>
      <c r="C101" s="11"/>
      <c r="D101" s="25"/>
      <c r="E101" s="6"/>
      <c r="F101" s="6"/>
      <c r="G101" s="6"/>
      <c r="H101" s="25"/>
      <c r="I101" s="6"/>
    </row>
    <row r="102" spans="1:9" x14ac:dyDescent="0.25">
      <c r="A102" s="10">
        <v>95</v>
      </c>
      <c r="B102" s="25"/>
      <c r="C102" s="11"/>
      <c r="D102" s="25"/>
      <c r="E102" s="6"/>
      <c r="F102" s="6"/>
      <c r="G102" s="6"/>
      <c r="H102" s="25"/>
      <c r="I102" s="6"/>
    </row>
    <row r="103" spans="1:9" x14ac:dyDescent="0.25">
      <c r="A103" s="10">
        <v>96</v>
      </c>
      <c r="B103" s="25"/>
      <c r="C103" s="11"/>
      <c r="D103" s="25"/>
      <c r="E103" s="6"/>
      <c r="F103" s="6"/>
      <c r="G103" s="6"/>
      <c r="H103" s="25"/>
      <c r="I103" s="6"/>
    </row>
    <row r="104" spans="1:9" x14ac:dyDescent="0.25">
      <c r="A104" s="10">
        <v>97</v>
      </c>
      <c r="B104" s="25"/>
      <c r="C104" s="11"/>
      <c r="D104" s="25"/>
      <c r="E104" s="6"/>
      <c r="F104" s="6"/>
      <c r="G104" s="6"/>
      <c r="H104" s="25"/>
      <c r="I104" s="6"/>
    </row>
    <row r="105" spans="1:9" x14ac:dyDescent="0.25">
      <c r="A105" s="10">
        <v>98</v>
      </c>
      <c r="B105" s="25"/>
      <c r="C105" s="11"/>
      <c r="D105" s="25"/>
      <c r="E105" s="6"/>
      <c r="F105" s="6"/>
      <c r="G105" s="6"/>
      <c r="H105" s="25"/>
      <c r="I105" s="6"/>
    </row>
    <row r="106" spans="1:9" x14ac:dyDescent="0.25">
      <c r="A106" s="10">
        <v>99</v>
      </c>
      <c r="B106" s="25"/>
      <c r="C106" s="11"/>
      <c r="D106" s="25"/>
      <c r="E106" s="6"/>
      <c r="F106" s="6"/>
      <c r="G106" s="6"/>
      <c r="H106" s="25"/>
      <c r="I106" s="6"/>
    </row>
    <row r="107" spans="1:9" x14ac:dyDescent="0.25">
      <c r="A107" s="10">
        <v>100</v>
      </c>
      <c r="B107" s="25"/>
      <c r="C107" s="11"/>
      <c r="D107" s="25"/>
      <c r="E107" s="6"/>
      <c r="F107" s="6"/>
      <c r="G107" s="6"/>
      <c r="H107" s="25"/>
      <c r="I107" s="6"/>
    </row>
  </sheetData>
  <sheetProtection algorithmName="SHA-512" hashValue="UhrP1IDvOduGI4+yhAV+Mx1wB+aRavGSj5LeFzzgQZWtJwuUOQHoQs2OZs2l/70nN0UNd+RcTZirAeiB3lcBPw==" saltValue="Vt0ByrZ/bFuSyw4pqbwjqg==" spinCount="100000" sheet="1" objects="1" scenarios="1" selectLockedCells="1"/>
  <customSheetViews>
    <customSheetView guid="{85F6AEE3-2293-453F-9806-BCD9C6D24720}">
      <pageMargins left="0.7" right="0.7" top="0.75" bottom="0.75" header="0.3" footer="0.3"/>
      <pageSetup orientation="portrait" r:id="rId1"/>
    </customSheetView>
  </customSheetViews>
  <phoneticPr fontId="7" type="noConversion"/>
  <dataValidations count="1">
    <dataValidation type="list" allowBlank="1" showInputMessage="1" showErrorMessage="1" sqref="I8:I107" xr:uid="{00000000-0002-0000-0100-000000000000}">
      <formula1>"Basic 1,Basic 2,Basic 3,Basic 4,Basic 5,Basic 6,Basic 7"</formula1>
    </dataValidation>
  </dataValidations>
  <pageMargins left="0.7" right="0.7" top="0.75" bottom="0.75" header="0.3" footer="0.3"/>
  <pageSetup orientation="portrait"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100-000001000000}">
          <x14:formula1>
            <xm:f>SETTINGS!$B$11:$B$16</xm:f>
          </x14:formula1>
          <xm:sqref>D2</xm:sqref>
        </x14:dataValidation>
        <x14:dataValidation type="list" allowBlank="1" showInputMessage="1" showErrorMessage="1" xr:uid="{00000000-0002-0000-0100-000002000000}">
          <x14:formula1>
            <xm:f>SETTINGS!$B$11:$B$13</xm:f>
          </x14:formula1>
          <xm:sqref>E2</xm:sqref>
        </x14:dataValidation>
        <x14:dataValidation type="list" allowBlank="1" showInputMessage="1" showErrorMessage="1" xr:uid="{00000000-0002-0000-0100-000003000000}">
          <x14:formula1>
            <xm:f>SETTINGS!$S$3:$S$21</xm:f>
          </x14:formula1>
          <xm:sqref>D8:D107</xm:sqref>
        </x14:dataValidation>
        <x14:dataValidation type="list" allowBlank="1" showInputMessage="1" showErrorMessage="1" xr:uid="{00000000-0002-0000-0100-000004000000}">
          <x14:formula1>
            <xm:f>SETTINGS!$U$3:$U$98</xm:f>
          </x14:formula1>
          <xm:sqref>E8:E107</xm:sqref>
        </x14:dataValidation>
        <x14:dataValidation type="list" allowBlank="1" showInputMessage="1" showErrorMessage="1" xr:uid="{00000000-0002-0000-0100-000005000000}">
          <x14:formula1>
            <xm:f>SETTINGS!$Q$3:$Q$25</xm:f>
          </x14:formula1>
          <xm:sqref>F8:F107</xm:sqref>
        </x14:dataValidation>
        <x14:dataValidation type="list" allowBlank="1" showInputMessage="1" showErrorMessage="1" xr:uid="{00000000-0002-0000-0100-000006000000}">
          <x14:formula1>
            <xm:f>SETTINGS!$O$3:$O$61</xm:f>
          </x14:formula1>
          <xm:sqref>G8:G107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105"/>
  <sheetViews>
    <sheetView workbookViewId="0">
      <selection activeCell="F30" sqref="F30"/>
    </sheetView>
  </sheetViews>
  <sheetFormatPr defaultColWidth="9.140625" defaultRowHeight="15" x14ac:dyDescent="0.25"/>
  <cols>
    <col min="1" max="1" width="5" style="1" customWidth="1"/>
    <col min="2" max="2" width="37.85546875" style="1" customWidth="1"/>
    <col min="3" max="3" width="3" style="1" customWidth="1"/>
    <col min="4" max="4" width="9.42578125" style="1" customWidth="1"/>
    <col min="5" max="5" width="9" style="1" customWidth="1"/>
    <col min="6" max="6" width="9.42578125" style="1" customWidth="1"/>
    <col min="7" max="7" width="17" style="1" customWidth="1"/>
    <col min="8" max="8" width="20.5703125" style="1" customWidth="1"/>
    <col min="9" max="9" width="17.7109375" style="2" customWidth="1"/>
    <col min="10" max="10" width="23.7109375" style="2" customWidth="1"/>
    <col min="11" max="11" width="18.28515625" style="2" customWidth="1"/>
    <col min="12" max="12" width="17.5703125" style="2" customWidth="1"/>
    <col min="13" max="13" width="12.85546875" style="2" customWidth="1"/>
    <col min="14" max="14" width="9.140625" style="2" customWidth="1"/>
    <col min="15" max="15" width="18.7109375" style="1" bestFit="1" customWidth="1"/>
    <col min="16" max="16384" width="9.140625" style="1"/>
  </cols>
  <sheetData>
    <row r="1" spans="1:15" x14ac:dyDescent="0.25">
      <c r="B1" s="4" t="s">
        <v>1</v>
      </c>
    </row>
    <row r="2" spans="1:15" x14ac:dyDescent="0.25">
      <c r="B2" s="25"/>
    </row>
    <row r="3" spans="1:15" x14ac:dyDescent="0.25">
      <c r="B3" s="4" t="s">
        <v>4</v>
      </c>
      <c r="D3" s="133" t="s">
        <v>18</v>
      </c>
      <c r="E3" s="133"/>
      <c r="F3" s="133"/>
      <c r="G3" s="133"/>
      <c r="H3" s="133"/>
    </row>
    <row r="4" spans="1:15" x14ac:dyDescent="0.25">
      <c r="B4" s="25"/>
      <c r="D4" s="13">
        <v>10</v>
      </c>
      <c r="E4" s="13">
        <v>10</v>
      </c>
      <c r="F4" s="13">
        <v>10</v>
      </c>
      <c r="G4" s="13">
        <v>10</v>
      </c>
      <c r="H4" s="13">
        <v>20</v>
      </c>
    </row>
    <row r="5" spans="1:15" x14ac:dyDescent="0.25">
      <c r="A5" s="7" t="s">
        <v>5</v>
      </c>
      <c r="B5" s="14" t="s">
        <v>6</v>
      </c>
      <c r="C5" s="7"/>
      <c r="D5" s="7" t="s">
        <v>111</v>
      </c>
      <c r="E5" s="7" t="s">
        <v>112</v>
      </c>
      <c r="F5" s="7" t="s">
        <v>113</v>
      </c>
      <c r="G5" s="7" t="s">
        <v>114</v>
      </c>
      <c r="H5" s="7" t="s">
        <v>19</v>
      </c>
      <c r="I5" s="9" t="s">
        <v>21</v>
      </c>
      <c r="J5" s="9" t="s">
        <v>121</v>
      </c>
      <c r="K5" s="9" t="s">
        <v>22</v>
      </c>
      <c r="L5" s="9" t="s">
        <v>49</v>
      </c>
      <c r="M5" s="9" t="s">
        <v>15</v>
      </c>
      <c r="N5" s="9" t="s">
        <v>16</v>
      </c>
      <c r="O5" s="7" t="s">
        <v>17</v>
      </c>
    </row>
    <row r="6" spans="1:15" x14ac:dyDescent="0.25">
      <c r="A6" s="10">
        <v>1</v>
      </c>
      <c r="B6" s="1">
        <f>'TEACHER’S REMARKS'!B8</f>
        <v>0</v>
      </c>
      <c r="C6" s="11"/>
      <c r="D6" s="6"/>
      <c r="E6" s="6"/>
      <c r="F6" s="6"/>
      <c r="G6" s="6"/>
      <c r="H6" s="6"/>
      <c r="I6" s="58">
        <f>SUM(D6:H6)/60*50</f>
        <v>0</v>
      </c>
      <c r="J6" s="15"/>
      <c r="K6" s="2">
        <f>J6 * 0.5</f>
        <v>0</v>
      </c>
      <c r="L6" s="69">
        <f>I6+K6</f>
        <v>0</v>
      </c>
      <c r="M6" s="2" t="str">
        <f>IF(AND(MOD(RANK(L6, $L$6:$L$117, 0), 100) &gt; 10,MOD(RANK(L6,$L$6:$L$117, 0), 100) &lt;= 13),RANK(L6, $L$6:$L$117, 0) &amp; "th",IF(MOD(RANK(L6, $L$6:$L$117, 0), 10) = 1,RANK(L6,$L$6:$L$117, 0) &amp; "st",IF(MOD(RANK(L6, $L$6:$L$117, 0), 10) = 2,RANK(L6, $L$6:$L$117, 0) &amp; "nd",IF(MOD(RANK(L6, $L$6:$L$117, 0), 10) = 3,RANK(L6, $L$6:$L$117, 0) &amp; "rd",RANK(L6, $L$6:$L$117, 0) &amp; "th"))))</f>
        <v>1st</v>
      </c>
      <c r="N6" s="2">
        <f>IF(L6&gt;=80, SETTINGS!$K$12,
    IF(L6&gt;=68, SETTINGS!$K$13,
        IF(L6&gt;=54, SETTINGS!$K$14,
            IF(L6&gt;=40, SETTINGS!$K$15,
                SETTINGS!$K$16
            )
        )
    )
)</f>
        <v>5</v>
      </c>
      <c r="O6" s="1" t="str">
        <f>IF(N6=1, SETTINGS!$L$12,
    IF(N6=2, SETTINGS!$L$13,
        IF(N6=3, SETTINGS!$L$14,
            IF(N6=4, SETTINGS!$L$15,
                IF(N6=5, SETTINGS!$L$16)
            )
        )
    )
)</f>
        <v>Emerging</v>
      </c>
    </row>
    <row r="7" spans="1:15" x14ac:dyDescent="0.25">
      <c r="A7" s="10">
        <v>2</v>
      </c>
      <c r="B7" s="1" t="str">
        <f>'TEACHER’S REMARKS'!B9</f>
        <v>KOFI</v>
      </c>
      <c r="C7" s="11"/>
      <c r="D7" s="6"/>
      <c r="E7" s="6"/>
      <c r="F7" s="6"/>
      <c r="G7" s="6"/>
      <c r="H7" s="6"/>
      <c r="I7" s="58">
        <f t="shared" ref="I7:I70" si="0">SUM(D7:H7)/60*50</f>
        <v>0</v>
      </c>
      <c r="J7" s="15"/>
      <c r="K7" s="2">
        <f t="shared" ref="K7:K70" si="1">J7 * 0.5</f>
        <v>0</v>
      </c>
      <c r="L7" s="69">
        <f t="shared" ref="L7:L70" si="2">I7+K7</f>
        <v>0</v>
      </c>
      <c r="M7" s="2" t="str">
        <f t="shared" ref="M7:M70" si="3">IF(AND(MOD(RANK(L7, $L$6:$L$117, 0), 100) &gt; 10,MOD(RANK(L7,$L$6:$L$117, 0), 100) &lt;= 13),RANK(L7, $L$6:$L$117, 0) &amp; "th",IF(MOD(RANK(L7, $L$6:$L$117, 0), 10) = 1,RANK(L7,$L$6:$L$117, 0) &amp; "st",IF(MOD(RANK(L7, $L$6:$L$117, 0), 10) = 2,RANK(L7, $L$6:$L$117, 0) &amp; "nd",IF(MOD(RANK(L7, $L$6:$L$117, 0), 10) = 3,RANK(L7, $L$6:$L$117, 0) &amp; "rd",RANK(L7, $L$6:$L$117, 0) &amp; "th"))))</f>
        <v>1st</v>
      </c>
      <c r="N7" s="2">
        <f>IF(L7&gt;=80, SETTINGS!$K$12,
    IF(L7&gt;=68, SETTINGS!$K$13,
        IF(L7&gt;=54, SETTINGS!$K$14,
            IF(L7&gt;=40, SETTINGS!$K$15,
                SETTINGS!$K$16
            )
        )
    )
)</f>
        <v>5</v>
      </c>
      <c r="O7" s="1" t="str">
        <f>IF(N7=1, SETTINGS!$L$12,
    IF(N7=2, SETTINGS!$L$13,
        IF(N7=3, SETTINGS!$L$14,
            IF(N7=4, SETTINGS!$L$15,
                IF(N7=5, SETTINGS!$L$16)
            )
        )
    )
)</f>
        <v>Emerging</v>
      </c>
    </row>
    <row r="8" spans="1:15" x14ac:dyDescent="0.25">
      <c r="A8" s="10">
        <v>3</v>
      </c>
      <c r="B8" s="1">
        <f>'TEACHER’S REMARKS'!B10</f>
        <v>0</v>
      </c>
      <c r="C8" s="11"/>
      <c r="D8" s="6"/>
      <c r="E8" s="6"/>
      <c r="F8" s="6"/>
      <c r="G8" s="6"/>
      <c r="H8" s="6"/>
      <c r="I8" s="58">
        <f t="shared" si="0"/>
        <v>0</v>
      </c>
      <c r="J8" s="15"/>
      <c r="K8" s="2">
        <f t="shared" si="1"/>
        <v>0</v>
      </c>
      <c r="L8" s="69">
        <f t="shared" si="2"/>
        <v>0</v>
      </c>
      <c r="M8" s="2" t="str">
        <f t="shared" si="3"/>
        <v>1st</v>
      </c>
      <c r="N8" s="2">
        <f>IF(L8&gt;=80, SETTINGS!$K$12,
    IF(L8&gt;=68, SETTINGS!$K$13,
        IF(L8&gt;=54, SETTINGS!$K$14,
            IF(L8&gt;=40, SETTINGS!$K$15,
                SETTINGS!$K$16
            )
        )
    )
)</f>
        <v>5</v>
      </c>
      <c r="O8" s="1" t="str">
        <f>IF(N8=1, SETTINGS!$L$12,
    IF(N8=2, SETTINGS!$L$13,
        IF(N8=3, SETTINGS!$L$14,
            IF(N8=4, SETTINGS!$L$15,
                IF(N8=5, SETTINGS!$L$16)
            )
        )
    )
)</f>
        <v>Emerging</v>
      </c>
    </row>
    <row r="9" spans="1:15" x14ac:dyDescent="0.25">
      <c r="A9" s="10">
        <v>4</v>
      </c>
      <c r="B9" s="1">
        <f>'TEACHER’S REMARKS'!B11</f>
        <v>0</v>
      </c>
      <c r="C9" s="11"/>
      <c r="D9" s="6"/>
      <c r="E9" s="6"/>
      <c r="F9" s="6"/>
      <c r="G9" s="6"/>
      <c r="H9" s="6"/>
      <c r="I9" s="58">
        <f t="shared" si="0"/>
        <v>0</v>
      </c>
      <c r="J9" s="15"/>
      <c r="K9" s="2">
        <f t="shared" si="1"/>
        <v>0</v>
      </c>
      <c r="L9" s="69">
        <f t="shared" si="2"/>
        <v>0</v>
      </c>
      <c r="M9" s="2" t="str">
        <f t="shared" si="3"/>
        <v>1st</v>
      </c>
      <c r="N9" s="2">
        <f>IF(L9&gt;=80, SETTINGS!$K$12,
    IF(L9&gt;=68, SETTINGS!$K$13,
        IF(L9&gt;=54, SETTINGS!$K$14,
            IF(L9&gt;=40, SETTINGS!$K$15,
                SETTINGS!$K$16
            )
        )
    )
)</f>
        <v>5</v>
      </c>
      <c r="O9" s="1" t="str">
        <f>IF(N9=1, SETTINGS!$L$12,
    IF(N9=2, SETTINGS!$L$13,
        IF(N9=3, SETTINGS!$L$14,
            IF(N9=4, SETTINGS!$L$15,
                IF(N9=5, SETTINGS!$L$16)
            )
        )
    )
)</f>
        <v>Emerging</v>
      </c>
    </row>
    <row r="10" spans="1:15" x14ac:dyDescent="0.25">
      <c r="A10" s="10">
        <v>5</v>
      </c>
      <c r="B10" s="1">
        <f>'TEACHER’S REMARKS'!B12</f>
        <v>0</v>
      </c>
      <c r="C10" s="11"/>
      <c r="D10" s="6"/>
      <c r="E10" s="6"/>
      <c r="F10" s="6"/>
      <c r="G10" s="6"/>
      <c r="H10" s="6"/>
      <c r="I10" s="58">
        <f t="shared" si="0"/>
        <v>0</v>
      </c>
      <c r="J10" s="15"/>
      <c r="K10" s="2">
        <f t="shared" si="1"/>
        <v>0</v>
      </c>
      <c r="L10" s="69">
        <f t="shared" si="2"/>
        <v>0</v>
      </c>
      <c r="M10" s="2" t="str">
        <f t="shared" si="3"/>
        <v>1st</v>
      </c>
      <c r="N10" s="2">
        <f>IF(L10&gt;=80, SETTINGS!$K$12,
    IF(L10&gt;=68, SETTINGS!$K$13,
        IF(L10&gt;=54, SETTINGS!$K$14,
            IF(L10&gt;=40, SETTINGS!$K$15,
                SETTINGS!$K$16
            )
        )
    )
)</f>
        <v>5</v>
      </c>
      <c r="O10" s="1" t="str">
        <f>IF(N10=1, SETTINGS!$L$12,
    IF(N10=2, SETTINGS!$L$13,
        IF(N10=3, SETTINGS!$L$14,
            IF(N10=4, SETTINGS!$L$15,
                IF(N10=5, SETTINGS!$L$16)
            )
        )
    )
)</f>
        <v>Emerging</v>
      </c>
    </row>
    <row r="11" spans="1:15" x14ac:dyDescent="0.25">
      <c r="A11" s="10">
        <v>6</v>
      </c>
      <c r="B11" s="1">
        <f>'TEACHER’S REMARKS'!B13</f>
        <v>0</v>
      </c>
      <c r="C11" s="11"/>
      <c r="D11" s="6"/>
      <c r="E11" s="6"/>
      <c r="F11" s="6"/>
      <c r="G11" s="6"/>
      <c r="H11" s="6"/>
      <c r="I11" s="58">
        <f t="shared" si="0"/>
        <v>0</v>
      </c>
      <c r="J11" s="15"/>
      <c r="K11" s="2">
        <f t="shared" si="1"/>
        <v>0</v>
      </c>
      <c r="L11" s="69">
        <f t="shared" si="2"/>
        <v>0</v>
      </c>
      <c r="M11" s="2" t="str">
        <f t="shared" si="3"/>
        <v>1st</v>
      </c>
      <c r="N11" s="2">
        <f>IF(L11&gt;=80, SETTINGS!$K$12,
    IF(L11&gt;=68, SETTINGS!$K$13,
        IF(L11&gt;=54, SETTINGS!$K$14,
            IF(L11&gt;=40, SETTINGS!$K$15,
                SETTINGS!$K$16
            )
        )
    )
)</f>
        <v>5</v>
      </c>
      <c r="O11" s="1" t="str">
        <f>IF(N11=1, SETTINGS!$L$12,
    IF(N11=2, SETTINGS!$L$13,
        IF(N11=3, SETTINGS!$L$14,
            IF(N11=4, SETTINGS!$L$15,
                IF(N11=5, SETTINGS!$L$16)
            )
        )
    )
)</f>
        <v>Emerging</v>
      </c>
    </row>
    <row r="12" spans="1:15" x14ac:dyDescent="0.25">
      <c r="A12" s="10">
        <v>7</v>
      </c>
      <c r="B12" s="1">
        <f>'TEACHER’S REMARKS'!B14</f>
        <v>0</v>
      </c>
      <c r="C12" s="11"/>
      <c r="D12" s="6"/>
      <c r="E12" s="6"/>
      <c r="F12" s="6"/>
      <c r="G12" s="6"/>
      <c r="H12" s="6"/>
      <c r="I12" s="58">
        <f t="shared" si="0"/>
        <v>0</v>
      </c>
      <c r="J12" s="15"/>
      <c r="K12" s="2">
        <f t="shared" si="1"/>
        <v>0</v>
      </c>
      <c r="L12" s="69">
        <f t="shared" si="2"/>
        <v>0</v>
      </c>
      <c r="M12" s="2" t="str">
        <f t="shared" si="3"/>
        <v>1st</v>
      </c>
      <c r="N12" s="2">
        <f>IF(L12&gt;=80, SETTINGS!$K$12,
    IF(L12&gt;=68, SETTINGS!$K$13,
        IF(L12&gt;=54, SETTINGS!$K$14,
            IF(L12&gt;=40, SETTINGS!$K$15,
                SETTINGS!$K$16
            )
        )
    )
)</f>
        <v>5</v>
      </c>
      <c r="O12" s="1" t="str">
        <f>IF(N12=1, SETTINGS!$L$12,
    IF(N12=2, SETTINGS!$L$13,
        IF(N12=3, SETTINGS!$L$14,
            IF(N12=4, SETTINGS!$L$15,
                IF(N12=5, SETTINGS!$L$16)
            )
        )
    )
)</f>
        <v>Emerging</v>
      </c>
    </row>
    <row r="13" spans="1:15" x14ac:dyDescent="0.25">
      <c r="A13" s="10">
        <v>8</v>
      </c>
      <c r="B13" s="1">
        <f>'TEACHER’S REMARKS'!B15</f>
        <v>0</v>
      </c>
      <c r="C13" s="11"/>
      <c r="D13" s="6"/>
      <c r="E13" s="6"/>
      <c r="F13" s="6"/>
      <c r="G13" s="6"/>
      <c r="H13" s="6"/>
      <c r="I13" s="58">
        <f t="shared" si="0"/>
        <v>0</v>
      </c>
      <c r="J13" s="15"/>
      <c r="K13" s="2">
        <f t="shared" si="1"/>
        <v>0</v>
      </c>
      <c r="L13" s="69">
        <f t="shared" si="2"/>
        <v>0</v>
      </c>
      <c r="M13" s="2" t="str">
        <f t="shared" si="3"/>
        <v>1st</v>
      </c>
      <c r="N13" s="2">
        <f>IF(L13&gt;=80, SETTINGS!$K$12,
    IF(L13&gt;=68, SETTINGS!$K$13,
        IF(L13&gt;=54, SETTINGS!$K$14,
            IF(L13&gt;=40, SETTINGS!$K$15,
                SETTINGS!$K$16
            )
        )
    )
)</f>
        <v>5</v>
      </c>
      <c r="O13" s="1" t="str">
        <f>IF(N13=1, SETTINGS!$L$12,
    IF(N13=2, SETTINGS!$L$13,
        IF(N13=3, SETTINGS!$L$14,
            IF(N13=4, SETTINGS!$L$15,
                IF(N13=5, SETTINGS!$L$16)
            )
        )
    )
)</f>
        <v>Emerging</v>
      </c>
    </row>
    <row r="14" spans="1:15" x14ac:dyDescent="0.25">
      <c r="A14" s="10">
        <v>9</v>
      </c>
      <c r="B14" s="1">
        <f>'TEACHER’S REMARKS'!B16</f>
        <v>0</v>
      </c>
      <c r="C14" s="11"/>
      <c r="D14" s="6"/>
      <c r="E14" s="6"/>
      <c r="F14" s="6"/>
      <c r="G14" s="6"/>
      <c r="H14" s="6"/>
      <c r="I14" s="58">
        <f t="shared" si="0"/>
        <v>0</v>
      </c>
      <c r="J14" s="15"/>
      <c r="K14" s="2">
        <f t="shared" si="1"/>
        <v>0</v>
      </c>
      <c r="L14" s="69">
        <f t="shared" si="2"/>
        <v>0</v>
      </c>
      <c r="M14" s="2" t="str">
        <f t="shared" si="3"/>
        <v>1st</v>
      </c>
      <c r="N14" s="2">
        <f>IF(L14&gt;=80, SETTINGS!$K$12,
    IF(L14&gt;=68, SETTINGS!$K$13,
        IF(L14&gt;=54, SETTINGS!$K$14,
            IF(L14&gt;=40, SETTINGS!$K$15,
                SETTINGS!$K$16
            )
        )
    )
)</f>
        <v>5</v>
      </c>
      <c r="O14" s="1" t="str">
        <f>IF(N14=1, SETTINGS!$L$12,
    IF(N14=2, SETTINGS!$L$13,
        IF(N14=3, SETTINGS!$L$14,
            IF(N14=4, SETTINGS!$L$15,
                IF(N14=5, SETTINGS!$L$16)
            )
        )
    )
)</f>
        <v>Emerging</v>
      </c>
    </row>
    <row r="15" spans="1:15" x14ac:dyDescent="0.25">
      <c r="A15" s="10">
        <v>10</v>
      </c>
      <c r="B15" s="1">
        <f>'TEACHER’S REMARKS'!B17</f>
        <v>0</v>
      </c>
      <c r="C15" s="11"/>
      <c r="D15" s="6"/>
      <c r="E15" s="6"/>
      <c r="F15" s="6"/>
      <c r="G15" s="6"/>
      <c r="H15" s="6"/>
      <c r="I15" s="58">
        <f t="shared" si="0"/>
        <v>0</v>
      </c>
      <c r="J15" s="15"/>
      <c r="K15" s="2">
        <f t="shared" si="1"/>
        <v>0</v>
      </c>
      <c r="L15" s="69">
        <f t="shared" si="2"/>
        <v>0</v>
      </c>
      <c r="M15" s="2" t="str">
        <f t="shared" si="3"/>
        <v>1st</v>
      </c>
      <c r="N15" s="2">
        <f>IF(L15&gt;=80, SETTINGS!$K$12,
    IF(L15&gt;=68, SETTINGS!$K$13,
        IF(L15&gt;=54, SETTINGS!$K$14,
            IF(L15&gt;=40, SETTINGS!$K$15,
                SETTINGS!$K$16
            )
        )
    )
)</f>
        <v>5</v>
      </c>
      <c r="O15" s="1" t="str">
        <f>IF(N15=1, SETTINGS!$L$12,
    IF(N15=2, SETTINGS!$L$13,
        IF(N15=3, SETTINGS!$L$14,
            IF(N15=4, SETTINGS!$L$15,
                IF(N15=5, SETTINGS!$L$16)
            )
        )
    )
)</f>
        <v>Emerging</v>
      </c>
    </row>
    <row r="16" spans="1:15" x14ac:dyDescent="0.25">
      <c r="A16" s="10">
        <v>11</v>
      </c>
      <c r="B16" s="1">
        <f>'TEACHER’S REMARKS'!B18</f>
        <v>0</v>
      </c>
      <c r="C16" s="11"/>
      <c r="D16" s="6"/>
      <c r="E16" s="6"/>
      <c r="F16" s="6"/>
      <c r="G16" s="6"/>
      <c r="H16" s="6"/>
      <c r="I16" s="58">
        <f t="shared" si="0"/>
        <v>0</v>
      </c>
      <c r="J16" s="15"/>
      <c r="K16" s="2">
        <f t="shared" si="1"/>
        <v>0</v>
      </c>
      <c r="L16" s="69">
        <f t="shared" si="2"/>
        <v>0</v>
      </c>
      <c r="M16" s="2" t="str">
        <f t="shared" si="3"/>
        <v>1st</v>
      </c>
      <c r="N16" s="2">
        <f>IF(L16&gt;=80, SETTINGS!$K$12,
    IF(L16&gt;=68, SETTINGS!$K$13,
        IF(L16&gt;=54, SETTINGS!$K$14,
            IF(L16&gt;=40, SETTINGS!$K$15,
                SETTINGS!$K$16
            )
        )
    )
)</f>
        <v>5</v>
      </c>
      <c r="O16" s="1" t="str">
        <f>IF(N16=1, SETTINGS!$L$12,
    IF(N16=2, SETTINGS!$L$13,
        IF(N16=3, SETTINGS!$L$14,
            IF(N16=4, SETTINGS!$L$15,
                IF(N16=5, SETTINGS!$L$16)
            )
        )
    )
)</f>
        <v>Emerging</v>
      </c>
    </row>
    <row r="17" spans="1:15" x14ac:dyDescent="0.25">
      <c r="A17" s="10">
        <v>12</v>
      </c>
      <c r="B17" s="1">
        <f>'TEACHER’S REMARKS'!B19</f>
        <v>0</v>
      </c>
      <c r="C17" s="11"/>
      <c r="D17" s="6"/>
      <c r="E17" s="6"/>
      <c r="F17" s="6"/>
      <c r="G17" s="6"/>
      <c r="H17" s="6"/>
      <c r="I17" s="58">
        <f t="shared" si="0"/>
        <v>0</v>
      </c>
      <c r="J17" s="15"/>
      <c r="K17" s="2">
        <f t="shared" si="1"/>
        <v>0</v>
      </c>
      <c r="L17" s="69">
        <f t="shared" si="2"/>
        <v>0</v>
      </c>
      <c r="M17" s="2" t="str">
        <f t="shared" si="3"/>
        <v>1st</v>
      </c>
      <c r="N17" s="2">
        <f>IF(L17&gt;=80, SETTINGS!$K$12,
    IF(L17&gt;=68, SETTINGS!$K$13,
        IF(L17&gt;=54, SETTINGS!$K$14,
            IF(L17&gt;=40, SETTINGS!$K$15,
                SETTINGS!$K$16
            )
        )
    )
)</f>
        <v>5</v>
      </c>
      <c r="O17" s="1" t="str">
        <f>IF(N17=1, SETTINGS!$L$12,
    IF(N17=2, SETTINGS!$L$13,
        IF(N17=3, SETTINGS!$L$14,
            IF(N17=4, SETTINGS!$L$15,
                IF(N17=5, SETTINGS!$L$16)
            )
        )
    )
)</f>
        <v>Emerging</v>
      </c>
    </row>
    <row r="18" spans="1:15" x14ac:dyDescent="0.25">
      <c r="A18" s="10">
        <v>13</v>
      </c>
      <c r="B18" s="1">
        <f>'TEACHER’S REMARKS'!B20</f>
        <v>0</v>
      </c>
      <c r="C18" s="11"/>
      <c r="D18" s="6"/>
      <c r="E18" s="6"/>
      <c r="F18" s="6"/>
      <c r="G18" s="6"/>
      <c r="H18" s="6"/>
      <c r="I18" s="58">
        <f t="shared" si="0"/>
        <v>0</v>
      </c>
      <c r="J18" s="15"/>
      <c r="K18" s="2">
        <f t="shared" si="1"/>
        <v>0</v>
      </c>
      <c r="L18" s="69">
        <f t="shared" si="2"/>
        <v>0</v>
      </c>
      <c r="M18" s="2" t="str">
        <f t="shared" si="3"/>
        <v>1st</v>
      </c>
      <c r="N18" s="2">
        <f>IF(L18&gt;=80, SETTINGS!$K$12,
    IF(L18&gt;=68, SETTINGS!$K$13,
        IF(L18&gt;=54, SETTINGS!$K$14,
            IF(L18&gt;=40, SETTINGS!$K$15,
                SETTINGS!$K$16
            )
        )
    )
)</f>
        <v>5</v>
      </c>
      <c r="O18" s="1" t="str">
        <f>IF(N18=1, SETTINGS!$L$12,
    IF(N18=2, SETTINGS!$L$13,
        IF(N18=3, SETTINGS!$L$14,
            IF(N18=4, SETTINGS!$L$15,
                IF(N18=5, SETTINGS!$L$16)
            )
        )
    )
)</f>
        <v>Emerging</v>
      </c>
    </row>
    <row r="19" spans="1:15" x14ac:dyDescent="0.25">
      <c r="A19" s="10">
        <v>14</v>
      </c>
      <c r="B19" s="1">
        <f>'TEACHER’S REMARKS'!B21</f>
        <v>0</v>
      </c>
      <c r="C19" s="11"/>
      <c r="D19" s="6"/>
      <c r="E19" s="6"/>
      <c r="F19" s="6"/>
      <c r="G19" s="6"/>
      <c r="H19" s="6"/>
      <c r="I19" s="58">
        <f t="shared" si="0"/>
        <v>0</v>
      </c>
      <c r="J19" s="15"/>
      <c r="K19" s="2">
        <f t="shared" si="1"/>
        <v>0</v>
      </c>
      <c r="L19" s="69">
        <f t="shared" si="2"/>
        <v>0</v>
      </c>
      <c r="M19" s="2" t="str">
        <f t="shared" si="3"/>
        <v>1st</v>
      </c>
      <c r="N19" s="2">
        <f>IF(L19&gt;=80, SETTINGS!$K$12,
    IF(L19&gt;=68, SETTINGS!$K$13,
        IF(L19&gt;=54, SETTINGS!$K$14,
            IF(L19&gt;=40, SETTINGS!$K$15,
                SETTINGS!$K$16
            )
        )
    )
)</f>
        <v>5</v>
      </c>
      <c r="O19" s="1" t="str">
        <f>IF(N19=1, SETTINGS!$L$12,
    IF(N19=2, SETTINGS!$L$13,
        IF(N19=3, SETTINGS!$L$14,
            IF(N19=4, SETTINGS!$L$15,
                IF(N19=5, SETTINGS!$L$16)
            )
        )
    )
)</f>
        <v>Emerging</v>
      </c>
    </row>
    <row r="20" spans="1:15" x14ac:dyDescent="0.25">
      <c r="A20" s="10">
        <v>15</v>
      </c>
      <c r="B20" s="1">
        <f>'TEACHER’S REMARKS'!B22</f>
        <v>0</v>
      </c>
      <c r="C20" s="11"/>
      <c r="D20" s="6"/>
      <c r="E20" s="6"/>
      <c r="F20" s="6"/>
      <c r="G20" s="6"/>
      <c r="H20" s="6"/>
      <c r="I20" s="58">
        <f t="shared" si="0"/>
        <v>0</v>
      </c>
      <c r="J20" s="15"/>
      <c r="K20" s="2">
        <f t="shared" si="1"/>
        <v>0</v>
      </c>
      <c r="L20" s="69">
        <f t="shared" si="2"/>
        <v>0</v>
      </c>
      <c r="M20" s="2" t="str">
        <f t="shared" si="3"/>
        <v>1st</v>
      </c>
      <c r="N20" s="2">
        <f>IF(L20&gt;=80, SETTINGS!$K$12,
    IF(L20&gt;=68, SETTINGS!$K$13,
        IF(L20&gt;=54, SETTINGS!$K$14,
            IF(L20&gt;=40, SETTINGS!$K$15,
                SETTINGS!$K$16
            )
        )
    )
)</f>
        <v>5</v>
      </c>
      <c r="O20" s="1" t="str">
        <f>IF(N20=1, SETTINGS!$L$12,
    IF(N20=2, SETTINGS!$L$13,
        IF(N20=3, SETTINGS!$L$14,
            IF(N20=4, SETTINGS!$L$15,
                IF(N20=5, SETTINGS!$L$16)
            )
        )
    )
)</f>
        <v>Emerging</v>
      </c>
    </row>
    <row r="21" spans="1:15" x14ac:dyDescent="0.25">
      <c r="A21" s="10">
        <v>16</v>
      </c>
      <c r="B21" s="1">
        <f>'TEACHER’S REMARKS'!B23</f>
        <v>0</v>
      </c>
      <c r="C21" s="11"/>
      <c r="D21" s="6"/>
      <c r="E21" s="6"/>
      <c r="F21" s="6"/>
      <c r="G21" s="6"/>
      <c r="H21" s="6"/>
      <c r="I21" s="58">
        <f t="shared" si="0"/>
        <v>0</v>
      </c>
      <c r="J21" s="15"/>
      <c r="K21" s="2">
        <f t="shared" si="1"/>
        <v>0</v>
      </c>
      <c r="L21" s="69">
        <f t="shared" si="2"/>
        <v>0</v>
      </c>
      <c r="M21" s="2" t="str">
        <f t="shared" si="3"/>
        <v>1st</v>
      </c>
      <c r="N21" s="2">
        <f>IF(L21&gt;=80, SETTINGS!$K$12,
    IF(L21&gt;=68, SETTINGS!$K$13,
        IF(L21&gt;=54, SETTINGS!$K$14,
            IF(L21&gt;=40, SETTINGS!$K$15,
                SETTINGS!$K$16
            )
        )
    )
)</f>
        <v>5</v>
      </c>
      <c r="O21" s="1" t="str">
        <f>IF(N21=1, SETTINGS!$L$12,
    IF(N21=2, SETTINGS!$L$13,
        IF(N21=3, SETTINGS!$L$14,
            IF(N21=4, SETTINGS!$L$15,
                IF(N21=5, SETTINGS!$L$16)
            )
        )
    )
)</f>
        <v>Emerging</v>
      </c>
    </row>
    <row r="22" spans="1:15" x14ac:dyDescent="0.25">
      <c r="A22" s="10">
        <v>17</v>
      </c>
      <c r="B22" s="1">
        <f>'TEACHER’S REMARKS'!B24</f>
        <v>0</v>
      </c>
      <c r="C22" s="11"/>
      <c r="D22" s="6"/>
      <c r="E22" s="6"/>
      <c r="F22" s="6"/>
      <c r="G22" s="6"/>
      <c r="H22" s="6"/>
      <c r="I22" s="58">
        <f t="shared" si="0"/>
        <v>0</v>
      </c>
      <c r="J22" s="15"/>
      <c r="K22" s="2">
        <f t="shared" si="1"/>
        <v>0</v>
      </c>
      <c r="L22" s="69">
        <f t="shared" si="2"/>
        <v>0</v>
      </c>
      <c r="M22" s="2" t="str">
        <f t="shared" si="3"/>
        <v>1st</v>
      </c>
      <c r="N22" s="2">
        <f>IF(L22&gt;=80, SETTINGS!$K$12,
    IF(L22&gt;=68, SETTINGS!$K$13,
        IF(L22&gt;=54, SETTINGS!$K$14,
            IF(L22&gt;=40, SETTINGS!$K$15,
                SETTINGS!$K$16
            )
        )
    )
)</f>
        <v>5</v>
      </c>
      <c r="O22" s="1" t="str">
        <f>IF(N22=1, SETTINGS!$L$12,
    IF(N22=2, SETTINGS!$L$13,
        IF(N22=3, SETTINGS!$L$14,
            IF(N22=4, SETTINGS!$L$15,
                IF(N22=5, SETTINGS!$L$16)
            )
        )
    )
)</f>
        <v>Emerging</v>
      </c>
    </row>
    <row r="23" spans="1:15" x14ac:dyDescent="0.25">
      <c r="A23" s="10">
        <v>18</v>
      </c>
      <c r="B23" s="1">
        <f>'TEACHER’S REMARKS'!B25</f>
        <v>0</v>
      </c>
      <c r="C23" s="11"/>
      <c r="D23" s="6"/>
      <c r="E23" s="6"/>
      <c r="F23" s="6"/>
      <c r="G23" s="6"/>
      <c r="H23" s="6"/>
      <c r="I23" s="58">
        <f t="shared" si="0"/>
        <v>0</v>
      </c>
      <c r="J23" s="15"/>
      <c r="K23" s="2">
        <f t="shared" si="1"/>
        <v>0</v>
      </c>
      <c r="L23" s="69">
        <f t="shared" si="2"/>
        <v>0</v>
      </c>
      <c r="M23" s="2" t="str">
        <f t="shared" si="3"/>
        <v>1st</v>
      </c>
      <c r="N23" s="2">
        <f>IF(L23&gt;=80, SETTINGS!$K$12,
    IF(L23&gt;=68, SETTINGS!$K$13,
        IF(L23&gt;=54, SETTINGS!$K$14,
            IF(L23&gt;=40, SETTINGS!$K$15,
                SETTINGS!$K$16
            )
        )
    )
)</f>
        <v>5</v>
      </c>
      <c r="O23" s="1" t="str">
        <f>IF(N23=1, SETTINGS!$L$12,
    IF(N23=2, SETTINGS!$L$13,
        IF(N23=3, SETTINGS!$L$14,
            IF(N23=4, SETTINGS!$L$15,
                IF(N23=5, SETTINGS!$L$16)
            )
        )
    )
)</f>
        <v>Emerging</v>
      </c>
    </row>
    <row r="24" spans="1:15" x14ac:dyDescent="0.25">
      <c r="A24" s="10">
        <v>19</v>
      </c>
      <c r="B24" s="1">
        <f>'TEACHER’S REMARKS'!B26</f>
        <v>0</v>
      </c>
      <c r="C24" s="11"/>
      <c r="D24" s="6"/>
      <c r="E24" s="6"/>
      <c r="F24" s="6"/>
      <c r="G24" s="6"/>
      <c r="H24" s="6"/>
      <c r="I24" s="58">
        <f t="shared" si="0"/>
        <v>0</v>
      </c>
      <c r="J24" s="15"/>
      <c r="K24" s="2">
        <f t="shared" si="1"/>
        <v>0</v>
      </c>
      <c r="L24" s="69">
        <f t="shared" si="2"/>
        <v>0</v>
      </c>
      <c r="M24" s="2" t="str">
        <f t="shared" si="3"/>
        <v>1st</v>
      </c>
      <c r="N24" s="2">
        <f>IF(L24&gt;=80, SETTINGS!$K$12,
    IF(L24&gt;=68, SETTINGS!$K$13,
        IF(L24&gt;=54, SETTINGS!$K$14,
            IF(L24&gt;=40, SETTINGS!$K$15,
                SETTINGS!$K$16
            )
        )
    )
)</f>
        <v>5</v>
      </c>
      <c r="O24" s="1" t="str">
        <f>IF(N24=1, SETTINGS!$L$12,
    IF(N24=2, SETTINGS!$L$13,
        IF(N24=3, SETTINGS!$L$14,
            IF(N24=4, SETTINGS!$L$15,
                IF(N24=5, SETTINGS!$L$16)
            )
        )
    )
)</f>
        <v>Emerging</v>
      </c>
    </row>
    <row r="25" spans="1:15" x14ac:dyDescent="0.25">
      <c r="A25" s="10">
        <v>20</v>
      </c>
      <c r="B25" s="1">
        <f>'TEACHER’S REMARKS'!B27</f>
        <v>0</v>
      </c>
      <c r="C25" s="11"/>
      <c r="D25" s="6"/>
      <c r="E25" s="6"/>
      <c r="F25" s="6"/>
      <c r="G25" s="6"/>
      <c r="H25" s="6"/>
      <c r="I25" s="58">
        <f t="shared" si="0"/>
        <v>0</v>
      </c>
      <c r="J25" s="15"/>
      <c r="K25" s="2">
        <f t="shared" si="1"/>
        <v>0</v>
      </c>
      <c r="L25" s="69">
        <f t="shared" si="2"/>
        <v>0</v>
      </c>
      <c r="M25" s="2" t="str">
        <f t="shared" si="3"/>
        <v>1st</v>
      </c>
      <c r="N25" s="2">
        <f>IF(L25&gt;=80, SETTINGS!$K$12,
    IF(L25&gt;=68, SETTINGS!$K$13,
        IF(L25&gt;=54, SETTINGS!$K$14,
            IF(L25&gt;=40, SETTINGS!$K$15,
                SETTINGS!$K$16
            )
        )
    )
)</f>
        <v>5</v>
      </c>
      <c r="O25" s="1" t="str">
        <f>IF(N25=1, SETTINGS!$L$12,
    IF(N25=2, SETTINGS!$L$13,
        IF(N25=3, SETTINGS!$L$14,
            IF(N25=4, SETTINGS!$L$15,
                IF(N25=5, SETTINGS!$L$16)
            )
        )
    )
)</f>
        <v>Emerging</v>
      </c>
    </row>
    <row r="26" spans="1:15" x14ac:dyDescent="0.25">
      <c r="A26" s="10">
        <v>21</v>
      </c>
      <c r="B26" s="1">
        <f>'TEACHER’S REMARKS'!B28</f>
        <v>0</v>
      </c>
      <c r="C26" s="11"/>
      <c r="D26" s="6"/>
      <c r="E26" s="6"/>
      <c r="F26" s="6"/>
      <c r="G26" s="6"/>
      <c r="H26" s="6"/>
      <c r="I26" s="58">
        <f t="shared" si="0"/>
        <v>0</v>
      </c>
      <c r="J26" s="15"/>
      <c r="K26" s="2">
        <f t="shared" si="1"/>
        <v>0</v>
      </c>
      <c r="L26" s="69">
        <f t="shared" si="2"/>
        <v>0</v>
      </c>
      <c r="M26" s="2" t="str">
        <f t="shared" si="3"/>
        <v>1st</v>
      </c>
      <c r="N26" s="2">
        <f>IF(L26&gt;=80, SETTINGS!$K$12,
    IF(L26&gt;=68, SETTINGS!$K$13,
        IF(L26&gt;=54, SETTINGS!$K$14,
            IF(L26&gt;=40, SETTINGS!$K$15,
                SETTINGS!$K$16
            )
        )
    )
)</f>
        <v>5</v>
      </c>
      <c r="O26" s="1" t="str">
        <f>IF(N26=1, SETTINGS!$L$12,
    IF(N26=2, SETTINGS!$L$13,
        IF(N26=3, SETTINGS!$L$14,
            IF(N26=4, SETTINGS!$L$15,
                IF(N26=5, SETTINGS!$L$16)
            )
        )
    )
)</f>
        <v>Emerging</v>
      </c>
    </row>
    <row r="27" spans="1:15" x14ac:dyDescent="0.25">
      <c r="A27" s="10">
        <v>22</v>
      </c>
      <c r="B27" s="1">
        <f>'TEACHER’S REMARKS'!B29</f>
        <v>0</v>
      </c>
      <c r="C27" s="11"/>
      <c r="D27" s="6"/>
      <c r="E27" s="6"/>
      <c r="F27" s="6"/>
      <c r="G27" s="6"/>
      <c r="H27" s="6"/>
      <c r="I27" s="58">
        <f t="shared" si="0"/>
        <v>0</v>
      </c>
      <c r="J27" s="15"/>
      <c r="K27" s="2">
        <f t="shared" si="1"/>
        <v>0</v>
      </c>
      <c r="L27" s="69">
        <f t="shared" si="2"/>
        <v>0</v>
      </c>
      <c r="M27" s="2" t="str">
        <f t="shared" si="3"/>
        <v>1st</v>
      </c>
      <c r="N27" s="2">
        <f>IF(L27&gt;=80, SETTINGS!$K$12,
    IF(L27&gt;=68, SETTINGS!$K$13,
        IF(L27&gt;=54, SETTINGS!$K$14,
            IF(L27&gt;=40, SETTINGS!$K$15,
                SETTINGS!$K$16
            )
        )
    )
)</f>
        <v>5</v>
      </c>
      <c r="O27" s="1" t="str">
        <f>IF(N27=1, SETTINGS!$L$12,
    IF(N27=2, SETTINGS!$L$13,
        IF(N27=3, SETTINGS!$L$14,
            IF(N27=4, SETTINGS!$L$15,
                IF(N27=5, SETTINGS!$L$16)
            )
        )
    )
)</f>
        <v>Emerging</v>
      </c>
    </row>
    <row r="28" spans="1:15" x14ac:dyDescent="0.25">
      <c r="A28" s="10">
        <v>23</v>
      </c>
      <c r="B28" s="1">
        <f>'TEACHER’S REMARKS'!B30</f>
        <v>0</v>
      </c>
      <c r="C28" s="11"/>
      <c r="D28" s="6"/>
      <c r="E28" s="6"/>
      <c r="F28" s="6"/>
      <c r="G28" s="6"/>
      <c r="H28" s="6"/>
      <c r="I28" s="58">
        <f t="shared" si="0"/>
        <v>0</v>
      </c>
      <c r="J28" s="15"/>
      <c r="K28" s="2">
        <f t="shared" si="1"/>
        <v>0</v>
      </c>
      <c r="L28" s="69">
        <f t="shared" si="2"/>
        <v>0</v>
      </c>
      <c r="M28" s="2" t="str">
        <f t="shared" si="3"/>
        <v>1st</v>
      </c>
      <c r="N28" s="2">
        <f>IF(L28&gt;=80, SETTINGS!$K$12,
    IF(L28&gt;=68, SETTINGS!$K$13,
        IF(L28&gt;=54, SETTINGS!$K$14,
            IF(L28&gt;=40, SETTINGS!$K$15,
                SETTINGS!$K$16
            )
        )
    )
)</f>
        <v>5</v>
      </c>
      <c r="O28" s="1" t="str">
        <f>IF(N28=1, SETTINGS!$L$12,
    IF(N28=2, SETTINGS!$L$13,
        IF(N28=3, SETTINGS!$L$14,
            IF(N28=4, SETTINGS!$L$15,
                IF(N28=5, SETTINGS!$L$16)
            )
        )
    )
)</f>
        <v>Emerging</v>
      </c>
    </row>
    <row r="29" spans="1:15" x14ac:dyDescent="0.25">
      <c r="A29" s="10">
        <v>24</v>
      </c>
      <c r="B29" s="1">
        <f>'TEACHER’S REMARKS'!B31</f>
        <v>0</v>
      </c>
      <c r="C29" s="11"/>
      <c r="D29" s="6"/>
      <c r="E29" s="6"/>
      <c r="F29" s="6"/>
      <c r="G29" s="6"/>
      <c r="H29" s="6"/>
      <c r="I29" s="58">
        <f t="shared" si="0"/>
        <v>0</v>
      </c>
      <c r="J29" s="15"/>
      <c r="K29" s="2">
        <f t="shared" si="1"/>
        <v>0</v>
      </c>
      <c r="L29" s="69">
        <f t="shared" si="2"/>
        <v>0</v>
      </c>
      <c r="M29" s="2" t="str">
        <f t="shared" si="3"/>
        <v>1st</v>
      </c>
      <c r="N29" s="2">
        <f>IF(L29&gt;=80, SETTINGS!$K$12,
    IF(L29&gt;=68, SETTINGS!$K$13,
        IF(L29&gt;=54, SETTINGS!$K$14,
            IF(L29&gt;=40, SETTINGS!$K$15,
                SETTINGS!$K$16
            )
        )
    )
)</f>
        <v>5</v>
      </c>
      <c r="O29" s="1" t="str">
        <f>IF(N29=1, SETTINGS!$L$12,
    IF(N29=2, SETTINGS!$L$13,
        IF(N29=3, SETTINGS!$L$14,
            IF(N29=4, SETTINGS!$L$15,
                IF(N29=5, SETTINGS!$L$16)
            )
        )
    )
)</f>
        <v>Emerging</v>
      </c>
    </row>
    <row r="30" spans="1:15" x14ac:dyDescent="0.25">
      <c r="A30" s="10">
        <v>25</v>
      </c>
      <c r="B30" s="1">
        <f>'TEACHER’S REMARKS'!B32</f>
        <v>0</v>
      </c>
      <c r="C30" s="11"/>
      <c r="D30" s="6"/>
      <c r="E30" s="6"/>
      <c r="F30" s="6"/>
      <c r="G30" s="6"/>
      <c r="H30" s="6"/>
      <c r="I30" s="58">
        <f t="shared" si="0"/>
        <v>0</v>
      </c>
      <c r="J30" s="15"/>
      <c r="K30" s="2">
        <f t="shared" si="1"/>
        <v>0</v>
      </c>
      <c r="L30" s="69">
        <f t="shared" si="2"/>
        <v>0</v>
      </c>
      <c r="M30" s="2" t="str">
        <f t="shared" si="3"/>
        <v>1st</v>
      </c>
      <c r="N30" s="2">
        <f>IF(L30&gt;=80, SETTINGS!$K$12,
    IF(L30&gt;=68, SETTINGS!$K$13,
        IF(L30&gt;=54, SETTINGS!$K$14,
            IF(L30&gt;=40, SETTINGS!$K$15,
                SETTINGS!$K$16
            )
        )
    )
)</f>
        <v>5</v>
      </c>
      <c r="O30" s="1" t="str">
        <f>IF(N30=1, SETTINGS!$L$12,
    IF(N30=2, SETTINGS!$L$13,
        IF(N30=3, SETTINGS!$L$14,
            IF(N30=4, SETTINGS!$L$15,
                IF(N30=5, SETTINGS!$L$16)
            )
        )
    )
)</f>
        <v>Emerging</v>
      </c>
    </row>
    <row r="31" spans="1:15" x14ac:dyDescent="0.25">
      <c r="A31" s="10">
        <v>26</v>
      </c>
      <c r="B31" s="1">
        <f>'TEACHER’S REMARKS'!B33</f>
        <v>0</v>
      </c>
      <c r="C31" s="11"/>
      <c r="D31" s="6"/>
      <c r="E31" s="6"/>
      <c r="F31" s="6"/>
      <c r="G31" s="6"/>
      <c r="H31" s="6"/>
      <c r="I31" s="58">
        <f t="shared" si="0"/>
        <v>0</v>
      </c>
      <c r="J31" s="15"/>
      <c r="K31" s="2">
        <f t="shared" si="1"/>
        <v>0</v>
      </c>
      <c r="L31" s="69">
        <f t="shared" si="2"/>
        <v>0</v>
      </c>
      <c r="M31" s="2" t="str">
        <f t="shared" si="3"/>
        <v>1st</v>
      </c>
      <c r="N31" s="2">
        <f>IF(L31&gt;=80, SETTINGS!$K$12,
    IF(L31&gt;=68, SETTINGS!$K$13,
        IF(L31&gt;=54, SETTINGS!$K$14,
            IF(L31&gt;=40, SETTINGS!$K$15,
                SETTINGS!$K$16
            )
        )
    )
)</f>
        <v>5</v>
      </c>
      <c r="O31" s="1" t="str">
        <f>IF(N31=1, SETTINGS!$L$12,
    IF(N31=2, SETTINGS!$L$13,
        IF(N31=3, SETTINGS!$L$14,
            IF(N31=4, SETTINGS!$L$15,
                IF(N31=5, SETTINGS!$L$16)
            )
        )
    )
)</f>
        <v>Emerging</v>
      </c>
    </row>
    <row r="32" spans="1:15" x14ac:dyDescent="0.25">
      <c r="A32" s="10">
        <v>27</v>
      </c>
      <c r="B32" s="1">
        <f>'TEACHER’S REMARKS'!B34</f>
        <v>0</v>
      </c>
      <c r="C32" s="11"/>
      <c r="D32" s="6"/>
      <c r="E32" s="6"/>
      <c r="F32" s="6"/>
      <c r="G32" s="6"/>
      <c r="H32" s="6"/>
      <c r="I32" s="58">
        <f t="shared" si="0"/>
        <v>0</v>
      </c>
      <c r="J32" s="15"/>
      <c r="K32" s="2">
        <f t="shared" si="1"/>
        <v>0</v>
      </c>
      <c r="L32" s="69">
        <f t="shared" si="2"/>
        <v>0</v>
      </c>
      <c r="M32" s="2" t="str">
        <f t="shared" si="3"/>
        <v>1st</v>
      </c>
      <c r="N32" s="2">
        <f>IF(L32&gt;=80, SETTINGS!$K$12,
    IF(L32&gt;=68, SETTINGS!$K$13,
        IF(L32&gt;=54, SETTINGS!$K$14,
            IF(L32&gt;=40, SETTINGS!$K$15,
                SETTINGS!$K$16
            )
        )
    )
)</f>
        <v>5</v>
      </c>
      <c r="O32" s="1" t="str">
        <f>IF(N32=1, SETTINGS!$L$12,
    IF(N32=2, SETTINGS!$L$13,
        IF(N32=3, SETTINGS!$L$14,
            IF(N32=4, SETTINGS!$L$15,
                IF(N32=5, SETTINGS!$L$16)
            )
        )
    )
)</f>
        <v>Emerging</v>
      </c>
    </row>
    <row r="33" spans="1:15" x14ac:dyDescent="0.25">
      <c r="A33" s="10">
        <v>28</v>
      </c>
      <c r="B33" s="1">
        <f>'TEACHER’S REMARKS'!B35</f>
        <v>0</v>
      </c>
      <c r="C33" s="11"/>
      <c r="D33" s="6"/>
      <c r="E33" s="6"/>
      <c r="F33" s="6"/>
      <c r="G33" s="6"/>
      <c r="H33" s="6"/>
      <c r="I33" s="58">
        <f t="shared" si="0"/>
        <v>0</v>
      </c>
      <c r="J33" s="15"/>
      <c r="K33" s="2">
        <f t="shared" si="1"/>
        <v>0</v>
      </c>
      <c r="L33" s="69">
        <f t="shared" si="2"/>
        <v>0</v>
      </c>
      <c r="M33" s="2" t="str">
        <f t="shared" si="3"/>
        <v>1st</v>
      </c>
      <c r="N33" s="2">
        <f>IF(L33&gt;=80, SETTINGS!$K$12,
    IF(L33&gt;=68, SETTINGS!$K$13,
        IF(L33&gt;=54, SETTINGS!$K$14,
            IF(L33&gt;=40, SETTINGS!$K$15,
                SETTINGS!$K$16
            )
        )
    )
)</f>
        <v>5</v>
      </c>
      <c r="O33" s="1" t="str">
        <f>IF(N33=1, SETTINGS!$L$12,
    IF(N33=2, SETTINGS!$L$13,
        IF(N33=3, SETTINGS!$L$14,
            IF(N33=4, SETTINGS!$L$15,
                IF(N33=5, SETTINGS!$L$16)
            )
        )
    )
)</f>
        <v>Emerging</v>
      </c>
    </row>
    <row r="34" spans="1:15" x14ac:dyDescent="0.25">
      <c r="A34" s="10">
        <v>29</v>
      </c>
      <c r="B34" s="1">
        <f>'TEACHER’S REMARKS'!B36</f>
        <v>0</v>
      </c>
      <c r="C34" s="11"/>
      <c r="D34" s="6"/>
      <c r="E34" s="6"/>
      <c r="F34" s="6"/>
      <c r="G34" s="6"/>
      <c r="H34" s="6"/>
      <c r="I34" s="58">
        <f t="shared" si="0"/>
        <v>0</v>
      </c>
      <c r="J34" s="15"/>
      <c r="K34" s="2">
        <f t="shared" si="1"/>
        <v>0</v>
      </c>
      <c r="L34" s="69">
        <f t="shared" si="2"/>
        <v>0</v>
      </c>
      <c r="M34" s="2" t="str">
        <f t="shared" si="3"/>
        <v>1st</v>
      </c>
      <c r="N34" s="2">
        <f>IF(L34&gt;=80, SETTINGS!$K$12,
    IF(L34&gt;=68, SETTINGS!$K$13,
        IF(L34&gt;=54, SETTINGS!$K$14,
            IF(L34&gt;=40, SETTINGS!$K$15,
                SETTINGS!$K$16
            )
        )
    )
)</f>
        <v>5</v>
      </c>
      <c r="O34" s="1" t="str">
        <f>IF(N34=1, SETTINGS!$L$12,
    IF(N34=2, SETTINGS!$L$13,
        IF(N34=3, SETTINGS!$L$14,
            IF(N34=4, SETTINGS!$L$15,
                IF(N34=5, SETTINGS!$L$16)
            )
        )
    )
)</f>
        <v>Emerging</v>
      </c>
    </row>
    <row r="35" spans="1:15" x14ac:dyDescent="0.25">
      <c r="A35" s="10">
        <v>30</v>
      </c>
      <c r="B35" s="1">
        <f>'TEACHER’S REMARKS'!B37</f>
        <v>0</v>
      </c>
      <c r="C35" s="11"/>
      <c r="D35" s="6"/>
      <c r="E35" s="6"/>
      <c r="F35" s="6"/>
      <c r="G35" s="6"/>
      <c r="H35" s="6"/>
      <c r="I35" s="58">
        <f t="shared" si="0"/>
        <v>0</v>
      </c>
      <c r="J35" s="15"/>
      <c r="K35" s="2">
        <f t="shared" si="1"/>
        <v>0</v>
      </c>
      <c r="L35" s="69">
        <f t="shared" si="2"/>
        <v>0</v>
      </c>
      <c r="M35" s="2" t="str">
        <f t="shared" si="3"/>
        <v>1st</v>
      </c>
      <c r="N35" s="2">
        <f>IF(L35&gt;=80, SETTINGS!$K$12,
    IF(L35&gt;=68, SETTINGS!$K$13,
        IF(L35&gt;=54, SETTINGS!$K$14,
            IF(L35&gt;=40, SETTINGS!$K$15,
                SETTINGS!$K$16
            )
        )
    )
)</f>
        <v>5</v>
      </c>
      <c r="O35" s="1" t="str">
        <f>IF(N35=1, SETTINGS!$L$12,
    IF(N35=2, SETTINGS!$L$13,
        IF(N35=3, SETTINGS!$L$14,
            IF(N35=4, SETTINGS!$L$15,
                IF(N35=5, SETTINGS!$L$16)
            )
        )
    )
)</f>
        <v>Emerging</v>
      </c>
    </row>
    <row r="36" spans="1:15" x14ac:dyDescent="0.25">
      <c r="A36" s="10">
        <v>31</v>
      </c>
      <c r="B36" s="1">
        <f>'TEACHER’S REMARKS'!B38</f>
        <v>0</v>
      </c>
      <c r="C36" s="11"/>
      <c r="D36" s="6"/>
      <c r="E36" s="6"/>
      <c r="F36" s="6"/>
      <c r="G36" s="6"/>
      <c r="H36" s="6"/>
      <c r="I36" s="58">
        <f t="shared" si="0"/>
        <v>0</v>
      </c>
      <c r="J36" s="15"/>
      <c r="K36" s="2">
        <f t="shared" si="1"/>
        <v>0</v>
      </c>
      <c r="L36" s="69">
        <f t="shared" si="2"/>
        <v>0</v>
      </c>
      <c r="M36" s="2" t="str">
        <f t="shared" si="3"/>
        <v>1st</v>
      </c>
      <c r="N36" s="2">
        <f>IF(L36&gt;=80, SETTINGS!$K$12,
    IF(L36&gt;=68, SETTINGS!$K$13,
        IF(L36&gt;=54, SETTINGS!$K$14,
            IF(L36&gt;=40, SETTINGS!$K$15,
                SETTINGS!$K$16
            )
        )
    )
)</f>
        <v>5</v>
      </c>
      <c r="O36" s="1" t="str">
        <f>IF(N36=1, SETTINGS!$L$12,
    IF(N36=2, SETTINGS!$L$13,
        IF(N36=3, SETTINGS!$L$14,
            IF(N36=4, SETTINGS!$L$15,
                IF(N36=5, SETTINGS!$L$16)
            )
        )
    )
)</f>
        <v>Emerging</v>
      </c>
    </row>
    <row r="37" spans="1:15" x14ac:dyDescent="0.25">
      <c r="A37" s="10">
        <v>32</v>
      </c>
      <c r="B37" s="1">
        <f>'TEACHER’S REMARKS'!B39</f>
        <v>0</v>
      </c>
      <c r="C37" s="11"/>
      <c r="D37" s="6"/>
      <c r="E37" s="6"/>
      <c r="F37" s="6"/>
      <c r="G37" s="6"/>
      <c r="H37" s="6"/>
      <c r="I37" s="58">
        <f t="shared" si="0"/>
        <v>0</v>
      </c>
      <c r="J37" s="15"/>
      <c r="K37" s="2">
        <f t="shared" si="1"/>
        <v>0</v>
      </c>
      <c r="L37" s="69">
        <f t="shared" si="2"/>
        <v>0</v>
      </c>
      <c r="M37" s="2" t="str">
        <f t="shared" si="3"/>
        <v>1st</v>
      </c>
      <c r="N37" s="2">
        <f>IF(L37&gt;=80, SETTINGS!$K$12,
    IF(L37&gt;=68, SETTINGS!$K$13,
        IF(L37&gt;=54, SETTINGS!$K$14,
            IF(L37&gt;=40, SETTINGS!$K$15,
                SETTINGS!$K$16
            )
        )
    )
)</f>
        <v>5</v>
      </c>
      <c r="O37" s="1" t="str">
        <f>IF(N37=1, SETTINGS!$L$12,
    IF(N37=2, SETTINGS!$L$13,
        IF(N37=3, SETTINGS!$L$14,
            IF(N37=4, SETTINGS!$L$15,
                IF(N37=5, SETTINGS!$L$16)
            )
        )
    )
)</f>
        <v>Emerging</v>
      </c>
    </row>
    <row r="38" spans="1:15" x14ac:dyDescent="0.25">
      <c r="A38" s="10">
        <v>33</v>
      </c>
      <c r="B38" s="1">
        <f>'TEACHER’S REMARKS'!B40</f>
        <v>0</v>
      </c>
      <c r="C38" s="11"/>
      <c r="D38" s="6"/>
      <c r="E38" s="6"/>
      <c r="F38" s="6"/>
      <c r="G38" s="6"/>
      <c r="H38" s="6"/>
      <c r="I38" s="58">
        <f t="shared" si="0"/>
        <v>0</v>
      </c>
      <c r="J38" s="15"/>
      <c r="K38" s="2">
        <f t="shared" si="1"/>
        <v>0</v>
      </c>
      <c r="L38" s="69">
        <f t="shared" si="2"/>
        <v>0</v>
      </c>
      <c r="M38" s="2" t="str">
        <f t="shared" si="3"/>
        <v>1st</v>
      </c>
      <c r="N38" s="2">
        <f>IF(L38&gt;=80, SETTINGS!$K$12,
    IF(L38&gt;=68, SETTINGS!$K$13,
        IF(L38&gt;=54, SETTINGS!$K$14,
            IF(L38&gt;=40, SETTINGS!$K$15,
                SETTINGS!$K$16
            )
        )
    )
)</f>
        <v>5</v>
      </c>
      <c r="O38" s="1" t="str">
        <f>IF(N38=1, SETTINGS!$L$12,
    IF(N38=2, SETTINGS!$L$13,
        IF(N38=3, SETTINGS!$L$14,
            IF(N38=4, SETTINGS!$L$15,
                IF(N38=5, SETTINGS!$L$16)
            )
        )
    )
)</f>
        <v>Emerging</v>
      </c>
    </row>
    <row r="39" spans="1:15" x14ac:dyDescent="0.25">
      <c r="A39" s="10">
        <v>34</v>
      </c>
      <c r="B39" s="1">
        <f>'TEACHER’S REMARKS'!B41</f>
        <v>0</v>
      </c>
      <c r="C39" s="11"/>
      <c r="D39" s="6"/>
      <c r="E39" s="6"/>
      <c r="F39" s="6"/>
      <c r="G39" s="6"/>
      <c r="H39" s="6"/>
      <c r="I39" s="58">
        <f t="shared" si="0"/>
        <v>0</v>
      </c>
      <c r="J39" s="15"/>
      <c r="K39" s="2">
        <f t="shared" si="1"/>
        <v>0</v>
      </c>
      <c r="L39" s="69">
        <f t="shared" si="2"/>
        <v>0</v>
      </c>
      <c r="M39" s="2" t="str">
        <f t="shared" si="3"/>
        <v>1st</v>
      </c>
      <c r="N39" s="2">
        <f>IF(L39&gt;=80, SETTINGS!$K$12,
    IF(L39&gt;=68, SETTINGS!$K$13,
        IF(L39&gt;=54, SETTINGS!$K$14,
            IF(L39&gt;=40, SETTINGS!$K$15,
                SETTINGS!$K$16
            )
        )
    )
)</f>
        <v>5</v>
      </c>
      <c r="O39" s="1" t="str">
        <f>IF(N39=1, SETTINGS!$L$12,
    IF(N39=2, SETTINGS!$L$13,
        IF(N39=3, SETTINGS!$L$14,
            IF(N39=4, SETTINGS!$L$15,
                IF(N39=5, SETTINGS!$L$16)
            )
        )
    )
)</f>
        <v>Emerging</v>
      </c>
    </row>
    <row r="40" spans="1:15" x14ac:dyDescent="0.25">
      <c r="A40" s="10">
        <v>35</v>
      </c>
      <c r="B40" s="1">
        <f>'TEACHER’S REMARKS'!B42</f>
        <v>0</v>
      </c>
      <c r="C40" s="11"/>
      <c r="D40" s="6"/>
      <c r="E40" s="6"/>
      <c r="F40" s="6"/>
      <c r="G40" s="6"/>
      <c r="H40" s="6"/>
      <c r="I40" s="58">
        <f t="shared" si="0"/>
        <v>0</v>
      </c>
      <c r="J40" s="15"/>
      <c r="K40" s="2">
        <f t="shared" si="1"/>
        <v>0</v>
      </c>
      <c r="L40" s="69">
        <f t="shared" si="2"/>
        <v>0</v>
      </c>
      <c r="M40" s="2" t="str">
        <f t="shared" si="3"/>
        <v>1st</v>
      </c>
      <c r="N40" s="2">
        <f>IF(L40&gt;=80, SETTINGS!$K$12,
    IF(L40&gt;=68, SETTINGS!$K$13,
        IF(L40&gt;=54, SETTINGS!$K$14,
            IF(L40&gt;=40, SETTINGS!$K$15,
                SETTINGS!$K$16
            )
        )
    )
)</f>
        <v>5</v>
      </c>
      <c r="O40" s="1" t="str">
        <f>IF(N40=1, SETTINGS!$L$12,
    IF(N40=2, SETTINGS!$L$13,
        IF(N40=3, SETTINGS!$L$14,
            IF(N40=4, SETTINGS!$L$15,
                IF(N40=5, SETTINGS!$L$16)
            )
        )
    )
)</f>
        <v>Emerging</v>
      </c>
    </row>
    <row r="41" spans="1:15" x14ac:dyDescent="0.25">
      <c r="A41" s="10">
        <v>36</v>
      </c>
      <c r="B41" s="1">
        <f>'TEACHER’S REMARKS'!B43</f>
        <v>0</v>
      </c>
      <c r="C41" s="11"/>
      <c r="D41" s="6"/>
      <c r="E41" s="6"/>
      <c r="F41" s="6"/>
      <c r="G41" s="6"/>
      <c r="H41" s="6"/>
      <c r="I41" s="58">
        <f t="shared" si="0"/>
        <v>0</v>
      </c>
      <c r="J41" s="15"/>
      <c r="K41" s="2">
        <f t="shared" si="1"/>
        <v>0</v>
      </c>
      <c r="L41" s="69">
        <f t="shared" si="2"/>
        <v>0</v>
      </c>
      <c r="M41" s="2" t="str">
        <f t="shared" si="3"/>
        <v>1st</v>
      </c>
      <c r="N41" s="2">
        <f>IF(L41&gt;=80, SETTINGS!$K$12,
    IF(L41&gt;=68, SETTINGS!$K$13,
        IF(L41&gt;=54, SETTINGS!$K$14,
            IF(L41&gt;=40, SETTINGS!$K$15,
                SETTINGS!$K$16
            )
        )
    )
)</f>
        <v>5</v>
      </c>
      <c r="O41" s="1" t="str">
        <f>IF(N41=1, SETTINGS!$L$12,
    IF(N41=2, SETTINGS!$L$13,
        IF(N41=3, SETTINGS!$L$14,
            IF(N41=4, SETTINGS!$L$15,
                IF(N41=5, SETTINGS!$L$16)
            )
        )
    )
)</f>
        <v>Emerging</v>
      </c>
    </row>
    <row r="42" spans="1:15" x14ac:dyDescent="0.25">
      <c r="A42" s="10">
        <v>37</v>
      </c>
      <c r="B42" s="1">
        <f>'TEACHER’S REMARKS'!B44</f>
        <v>0</v>
      </c>
      <c r="C42" s="11"/>
      <c r="D42" s="6"/>
      <c r="E42" s="6"/>
      <c r="F42" s="6"/>
      <c r="G42" s="6"/>
      <c r="H42" s="6"/>
      <c r="I42" s="58">
        <f t="shared" si="0"/>
        <v>0</v>
      </c>
      <c r="J42" s="15"/>
      <c r="K42" s="2">
        <f t="shared" si="1"/>
        <v>0</v>
      </c>
      <c r="L42" s="69">
        <f t="shared" si="2"/>
        <v>0</v>
      </c>
      <c r="M42" s="2" t="str">
        <f t="shared" si="3"/>
        <v>1st</v>
      </c>
      <c r="N42" s="2">
        <f>IF(L42&gt;=80, SETTINGS!$K$12,
    IF(L42&gt;=68, SETTINGS!$K$13,
        IF(L42&gt;=54, SETTINGS!$K$14,
            IF(L42&gt;=40, SETTINGS!$K$15,
                SETTINGS!$K$16
            )
        )
    )
)</f>
        <v>5</v>
      </c>
      <c r="O42" s="1" t="str">
        <f>IF(N42=1, SETTINGS!$L$12,
    IF(N42=2, SETTINGS!$L$13,
        IF(N42=3, SETTINGS!$L$14,
            IF(N42=4, SETTINGS!$L$15,
                IF(N42=5, SETTINGS!$L$16)
            )
        )
    )
)</f>
        <v>Emerging</v>
      </c>
    </row>
    <row r="43" spans="1:15" x14ac:dyDescent="0.25">
      <c r="A43" s="10">
        <v>38</v>
      </c>
      <c r="B43" s="1">
        <f>'TEACHER’S REMARKS'!B45</f>
        <v>0</v>
      </c>
      <c r="C43" s="11"/>
      <c r="D43" s="6"/>
      <c r="E43" s="6"/>
      <c r="F43" s="6"/>
      <c r="G43" s="6"/>
      <c r="H43" s="6"/>
      <c r="I43" s="58">
        <f t="shared" si="0"/>
        <v>0</v>
      </c>
      <c r="J43" s="15"/>
      <c r="K43" s="2">
        <f t="shared" si="1"/>
        <v>0</v>
      </c>
      <c r="L43" s="69">
        <f t="shared" si="2"/>
        <v>0</v>
      </c>
      <c r="M43" s="2" t="str">
        <f t="shared" si="3"/>
        <v>1st</v>
      </c>
      <c r="N43" s="2">
        <f>IF(L43&gt;=80, SETTINGS!$K$12,
    IF(L43&gt;=68, SETTINGS!$K$13,
        IF(L43&gt;=54, SETTINGS!$K$14,
            IF(L43&gt;=40, SETTINGS!$K$15,
                SETTINGS!$K$16
            )
        )
    )
)</f>
        <v>5</v>
      </c>
      <c r="O43" s="1" t="str">
        <f>IF(N43=1, SETTINGS!$L$12,
    IF(N43=2, SETTINGS!$L$13,
        IF(N43=3, SETTINGS!$L$14,
            IF(N43=4, SETTINGS!$L$15,
                IF(N43=5, SETTINGS!$L$16)
            )
        )
    )
)</f>
        <v>Emerging</v>
      </c>
    </row>
    <row r="44" spans="1:15" x14ac:dyDescent="0.25">
      <c r="A44" s="10">
        <v>39</v>
      </c>
      <c r="B44" s="1">
        <f>'TEACHER’S REMARKS'!B46</f>
        <v>0</v>
      </c>
      <c r="C44" s="11"/>
      <c r="D44" s="6"/>
      <c r="E44" s="6"/>
      <c r="F44" s="6"/>
      <c r="G44" s="6"/>
      <c r="H44" s="6"/>
      <c r="I44" s="58">
        <f t="shared" si="0"/>
        <v>0</v>
      </c>
      <c r="J44" s="15"/>
      <c r="K44" s="2">
        <f t="shared" si="1"/>
        <v>0</v>
      </c>
      <c r="L44" s="69">
        <f t="shared" si="2"/>
        <v>0</v>
      </c>
      <c r="M44" s="2" t="str">
        <f t="shared" si="3"/>
        <v>1st</v>
      </c>
      <c r="N44" s="2">
        <f>IF(L44&gt;=80, SETTINGS!$K$12,
    IF(L44&gt;=68, SETTINGS!$K$13,
        IF(L44&gt;=54, SETTINGS!$K$14,
            IF(L44&gt;=40, SETTINGS!$K$15,
                SETTINGS!$K$16
            )
        )
    )
)</f>
        <v>5</v>
      </c>
      <c r="O44" s="1" t="str">
        <f>IF(N44=1, SETTINGS!$L$12,
    IF(N44=2, SETTINGS!$L$13,
        IF(N44=3, SETTINGS!$L$14,
            IF(N44=4, SETTINGS!$L$15,
                IF(N44=5, SETTINGS!$L$16)
            )
        )
    )
)</f>
        <v>Emerging</v>
      </c>
    </row>
    <row r="45" spans="1:15" x14ac:dyDescent="0.25">
      <c r="A45" s="10">
        <v>40</v>
      </c>
      <c r="B45" s="1">
        <f>'TEACHER’S REMARKS'!B47</f>
        <v>0</v>
      </c>
      <c r="C45" s="11"/>
      <c r="D45" s="6"/>
      <c r="E45" s="6"/>
      <c r="F45" s="6"/>
      <c r="G45" s="6"/>
      <c r="H45" s="6"/>
      <c r="I45" s="58">
        <f t="shared" si="0"/>
        <v>0</v>
      </c>
      <c r="J45" s="15"/>
      <c r="K45" s="2">
        <f t="shared" si="1"/>
        <v>0</v>
      </c>
      <c r="L45" s="69">
        <f t="shared" si="2"/>
        <v>0</v>
      </c>
      <c r="M45" s="2" t="str">
        <f t="shared" si="3"/>
        <v>1st</v>
      </c>
      <c r="N45" s="2">
        <f>IF(L45&gt;=80, SETTINGS!$K$12,
    IF(L45&gt;=68, SETTINGS!$K$13,
        IF(L45&gt;=54, SETTINGS!$K$14,
            IF(L45&gt;=40, SETTINGS!$K$15,
                SETTINGS!$K$16
            )
        )
    )
)</f>
        <v>5</v>
      </c>
      <c r="O45" s="1" t="str">
        <f>IF(N45=1, SETTINGS!$L$12,
    IF(N45=2, SETTINGS!$L$13,
        IF(N45=3, SETTINGS!$L$14,
            IF(N45=4, SETTINGS!$L$15,
                IF(N45=5, SETTINGS!$L$16)
            )
        )
    )
)</f>
        <v>Emerging</v>
      </c>
    </row>
    <row r="46" spans="1:15" x14ac:dyDescent="0.25">
      <c r="A46" s="10">
        <v>41</v>
      </c>
      <c r="B46" s="1">
        <f>'TEACHER’S REMARKS'!B48</f>
        <v>0</v>
      </c>
      <c r="C46" s="11"/>
      <c r="D46" s="6"/>
      <c r="E46" s="6"/>
      <c r="F46" s="6"/>
      <c r="G46" s="6"/>
      <c r="H46" s="6"/>
      <c r="I46" s="58">
        <f t="shared" si="0"/>
        <v>0</v>
      </c>
      <c r="J46" s="15"/>
      <c r="K46" s="2">
        <f t="shared" si="1"/>
        <v>0</v>
      </c>
      <c r="L46" s="69">
        <f t="shared" si="2"/>
        <v>0</v>
      </c>
      <c r="M46" s="2" t="str">
        <f t="shared" si="3"/>
        <v>1st</v>
      </c>
      <c r="N46" s="2">
        <f>IF(L46&gt;=80, SETTINGS!$K$12,
    IF(L46&gt;=68, SETTINGS!$K$13,
        IF(L46&gt;=54, SETTINGS!$K$14,
            IF(L46&gt;=40, SETTINGS!$K$15,
                SETTINGS!$K$16
            )
        )
    )
)</f>
        <v>5</v>
      </c>
      <c r="O46" s="1" t="str">
        <f>IF(N46=1, SETTINGS!$L$12,
    IF(N46=2, SETTINGS!$L$13,
        IF(N46=3, SETTINGS!$L$14,
            IF(N46=4, SETTINGS!$L$15,
                IF(N46=5, SETTINGS!$L$16)
            )
        )
    )
)</f>
        <v>Emerging</v>
      </c>
    </row>
    <row r="47" spans="1:15" x14ac:dyDescent="0.25">
      <c r="A47" s="10">
        <v>42</v>
      </c>
      <c r="B47" s="1">
        <f>'TEACHER’S REMARKS'!B49</f>
        <v>0</v>
      </c>
      <c r="C47" s="11"/>
      <c r="D47" s="6"/>
      <c r="E47" s="6"/>
      <c r="F47" s="6"/>
      <c r="G47" s="6"/>
      <c r="H47" s="6"/>
      <c r="I47" s="58">
        <f t="shared" si="0"/>
        <v>0</v>
      </c>
      <c r="J47" s="15"/>
      <c r="K47" s="2">
        <f t="shared" si="1"/>
        <v>0</v>
      </c>
      <c r="L47" s="69">
        <f t="shared" si="2"/>
        <v>0</v>
      </c>
      <c r="M47" s="2" t="str">
        <f t="shared" si="3"/>
        <v>1st</v>
      </c>
      <c r="N47" s="2">
        <f>IF(L47&gt;=80, SETTINGS!$K$12,
    IF(L47&gt;=68, SETTINGS!$K$13,
        IF(L47&gt;=54, SETTINGS!$K$14,
            IF(L47&gt;=40, SETTINGS!$K$15,
                SETTINGS!$K$16
            )
        )
    )
)</f>
        <v>5</v>
      </c>
      <c r="O47" s="1" t="str">
        <f>IF(N47=1, SETTINGS!$L$12,
    IF(N47=2, SETTINGS!$L$13,
        IF(N47=3, SETTINGS!$L$14,
            IF(N47=4, SETTINGS!$L$15,
                IF(N47=5, SETTINGS!$L$16)
            )
        )
    )
)</f>
        <v>Emerging</v>
      </c>
    </row>
    <row r="48" spans="1:15" x14ac:dyDescent="0.25">
      <c r="A48" s="10">
        <v>43</v>
      </c>
      <c r="B48" s="1">
        <f>'TEACHER’S REMARKS'!B50</f>
        <v>0</v>
      </c>
      <c r="C48" s="11"/>
      <c r="D48" s="6"/>
      <c r="E48" s="6"/>
      <c r="F48" s="6"/>
      <c r="G48" s="6"/>
      <c r="H48" s="6"/>
      <c r="I48" s="58">
        <f t="shared" si="0"/>
        <v>0</v>
      </c>
      <c r="J48" s="15"/>
      <c r="K48" s="2">
        <f t="shared" si="1"/>
        <v>0</v>
      </c>
      <c r="L48" s="69">
        <f t="shared" si="2"/>
        <v>0</v>
      </c>
      <c r="M48" s="2" t="str">
        <f t="shared" si="3"/>
        <v>1st</v>
      </c>
      <c r="N48" s="2">
        <f>IF(L48&gt;=80, SETTINGS!$K$12,
    IF(L48&gt;=68, SETTINGS!$K$13,
        IF(L48&gt;=54, SETTINGS!$K$14,
            IF(L48&gt;=40, SETTINGS!$K$15,
                SETTINGS!$K$16
            )
        )
    )
)</f>
        <v>5</v>
      </c>
      <c r="O48" s="1" t="str">
        <f>IF(N48=1, SETTINGS!$L$12,
    IF(N48=2, SETTINGS!$L$13,
        IF(N48=3, SETTINGS!$L$14,
            IF(N48=4, SETTINGS!$L$15,
                IF(N48=5, SETTINGS!$L$16)
            )
        )
    )
)</f>
        <v>Emerging</v>
      </c>
    </row>
    <row r="49" spans="1:15" x14ac:dyDescent="0.25">
      <c r="A49" s="10">
        <v>44</v>
      </c>
      <c r="B49" s="1">
        <f>'TEACHER’S REMARKS'!B51</f>
        <v>0</v>
      </c>
      <c r="C49" s="11"/>
      <c r="D49" s="6"/>
      <c r="E49" s="6"/>
      <c r="F49" s="6"/>
      <c r="G49" s="6"/>
      <c r="H49" s="6"/>
      <c r="I49" s="58">
        <f t="shared" si="0"/>
        <v>0</v>
      </c>
      <c r="J49" s="15"/>
      <c r="K49" s="2">
        <f t="shared" si="1"/>
        <v>0</v>
      </c>
      <c r="L49" s="69">
        <f t="shared" si="2"/>
        <v>0</v>
      </c>
      <c r="M49" s="2" t="str">
        <f t="shared" si="3"/>
        <v>1st</v>
      </c>
      <c r="N49" s="2">
        <f>IF(L49&gt;=80, SETTINGS!$K$12,
    IF(L49&gt;=68, SETTINGS!$K$13,
        IF(L49&gt;=54, SETTINGS!$K$14,
            IF(L49&gt;=40, SETTINGS!$K$15,
                SETTINGS!$K$16
            )
        )
    )
)</f>
        <v>5</v>
      </c>
      <c r="O49" s="1" t="str">
        <f>IF(N49=1, SETTINGS!$L$12,
    IF(N49=2, SETTINGS!$L$13,
        IF(N49=3, SETTINGS!$L$14,
            IF(N49=4, SETTINGS!$L$15,
                IF(N49=5, SETTINGS!$L$16)
            )
        )
    )
)</f>
        <v>Emerging</v>
      </c>
    </row>
    <row r="50" spans="1:15" x14ac:dyDescent="0.25">
      <c r="A50" s="10">
        <v>45</v>
      </c>
      <c r="B50" s="1">
        <f>'TEACHER’S REMARKS'!B52</f>
        <v>0</v>
      </c>
      <c r="C50" s="11"/>
      <c r="D50" s="6"/>
      <c r="E50" s="6"/>
      <c r="F50" s="6"/>
      <c r="G50" s="6"/>
      <c r="H50" s="6"/>
      <c r="I50" s="58">
        <f t="shared" si="0"/>
        <v>0</v>
      </c>
      <c r="J50" s="15"/>
      <c r="K50" s="2">
        <f t="shared" si="1"/>
        <v>0</v>
      </c>
      <c r="L50" s="69">
        <f t="shared" si="2"/>
        <v>0</v>
      </c>
      <c r="M50" s="2" t="str">
        <f t="shared" si="3"/>
        <v>1st</v>
      </c>
      <c r="N50" s="2">
        <f>IF(L50&gt;=80, SETTINGS!$K$12,
    IF(L50&gt;=68, SETTINGS!$K$13,
        IF(L50&gt;=54, SETTINGS!$K$14,
            IF(L50&gt;=40, SETTINGS!$K$15,
                SETTINGS!$K$16
            )
        )
    )
)</f>
        <v>5</v>
      </c>
      <c r="O50" s="1" t="str">
        <f>IF(N50=1, SETTINGS!$L$12,
    IF(N50=2, SETTINGS!$L$13,
        IF(N50=3, SETTINGS!$L$14,
            IF(N50=4, SETTINGS!$L$15,
                IF(N50=5, SETTINGS!$L$16)
            )
        )
    )
)</f>
        <v>Emerging</v>
      </c>
    </row>
    <row r="51" spans="1:15" x14ac:dyDescent="0.25">
      <c r="A51" s="10">
        <v>46</v>
      </c>
      <c r="B51" s="1">
        <f>'TEACHER’S REMARKS'!B53</f>
        <v>0</v>
      </c>
      <c r="C51" s="11"/>
      <c r="D51" s="6"/>
      <c r="E51" s="6"/>
      <c r="F51" s="6"/>
      <c r="G51" s="6"/>
      <c r="H51" s="6"/>
      <c r="I51" s="58">
        <f t="shared" si="0"/>
        <v>0</v>
      </c>
      <c r="J51" s="15"/>
      <c r="K51" s="2">
        <f t="shared" si="1"/>
        <v>0</v>
      </c>
      <c r="L51" s="69">
        <f t="shared" si="2"/>
        <v>0</v>
      </c>
      <c r="M51" s="2" t="str">
        <f t="shared" si="3"/>
        <v>1st</v>
      </c>
      <c r="N51" s="2">
        <f>IF(L51&gt;=80, SETTINGS!$K$12,
    IF(L51&gt;=68, SETTINGS!$K$13,
        IF(L51&gt;=54, SETTINGS!$K$14,
            IF(L51&gt;=40, SETTINGS!$K$15,
                SETTINGS!$K$16
            )
        )
    )
)</f>
        <v>5</v>
      </c>
      <c r="O51" s="1" t="str">
        <f>IF(N51=1, SETTINGS!$L$12,
    IF(N51=2, SETTINGS!$L$13,
        IF(N51=3, SETTINGS!$L$14,
            IF(N51=4, SETTINGS!$L$15,
                IF(N51=5, SETTINGS!$L$16)
            )
        )
    )
)</f>
        <v>Emerging</v>
      </c>
    </row>
    <row r="52" spans="1:15" x14ac:dyDescent="0.25">
      <c r="A52" s="10">
        <v>47</v>
      </c>
      <c r="B52" s="1">
        <f>'TEACHER’S REMARKS'!B54</f>
        <v>0</v>
      </c>
      <c r="C52" s="11"/>
      <c r="D52" s="6"/>
      <c r="E52" s="6"/>
      <c r="F52" s="6"/>
      <c r="G52" s="6"/>
      <c r="H52" s="6"/>
      <c r="I52" s="58">
        <f t="shared" si="0"/>
        <v>0</v>
      </c>
      <c r="J52" s="15"/>
      <c r="K52" s="2">
        <f t="shared" si="1"/>
        <v>0</v>
      </c>
      <c r="L52" s="69">
        <f t="shared" si="2"/>
        <v>0</v>
      </c>
      <c r="M52" s="2" t="str">
        <f t="shared" si="3"/>
        <v>1st</v>
      </c>
      <c r="N52" s="2">
        <f>IF(L52&gt;=80, SETTINGS!$K$12,
    IF(L52&gt;=68, SETTINGS!$K$13,
        IF(L52&gt;=54, SETTINGS!$K$14,
            IF(L52&gt;=40, SETTINGS!$K$15,
                SETTINGS!$K$16
            )
        )
    )
)</f>
        <v>5</v>
      </c>
      <c r="O52" s="1" t="str">
        <f>IF(N52=1, SETTINGS!$L$12,
    IF(N52=2, SETTINGS!$L$13,
        IF(N52=3, SETTINGS!$L$14,
            IF(N52=4, SETTINGS!$L$15,
                IF(N52=5, SETTINGS!$L$16)
            )
        )
    )
)</f>
        <v>Emerging</v>
      </c>
    </row>
    <row r="53" spans="1:15" x14ac:dyDescent="0.25">
      <c r="A53" s="10">
        <v>48</v>
      </c>
      <c r="B53" s="1">
        <f>'TEACHER’S REMARKS'!B55</f>
        <v>0</v>
      </c>
      <c r="C53" s="11"/>
      <c r="D53" s="6"/>
      <c r="E53" s="6"/>
      <c r="F53" s="6"/>
      <c r="G53" s="6"/>
      <c r="H53" s="6"/>
      <c r="I53" s="58">
        <f t="shared" si="0"/>
        <v>0</v>
      </c>
      <c r="J53" s="15"/>
      <c r="K53" s="2">
        <f t="shared" si="1"/>
        <v>0</v>
      </c>
      <c r="L53" s="69">
        <f t="shared" si="2"/>
        <v>0</v>
      </c>
      <c r="M53" s="2" t="str">
        <f t="shared" si="3"/>
        <v>1st</v>
      </c>
      <c r="N53" s="2">
        <f>IF(L53&gt;=80, SETTINGS!$K$12,
    IF(L53&gt;=68, SETTINGS!$K$13,
        IF(L53&gt;=54, SETTINGS!$K$14,
            IF(L53&gt;=40, SETTINGS!$K$15,
                SETTINGS!$K$16
            )
        )
    )
)</f>
        <v>5</v>
      </c>
      <c r="O53" s="1" t="str">
        <f>IF(N53=1, SETTINGS!$L$12,
    IF(N53=2, SETTINGS!$L$13,
        IF(N53=3, SETTINGS!$L$14,
            IF(N53=4, SETTINGS!$L$15,
                IF(N53=5, SETTINGS!$L$16)
            )
        )
    )
)</f>
        <v>Emerging</v>
      </c>
    </row>
    <row r="54" spans="1:15" x14ac:dyDescent="0.25">
      <c r="A54" s="10">
        <v>49</v>
      </c>
      <c r="B54" s="1">
        <f>'TEACHER’S REMARKS'!B56</f>
        <v>0</v>
      </c>
      <c r="C54" s="11"/>
      <c r="D54" s="6"/>
      <c r="E54" s="6"/>
      <c r="F54" s="6"/>
      <c r="G54" s="6"/>
      <c r="H54" s="6"/>
      <c r="I54" s="58">
        <f t="shared" si="0"/>
        <v>0</v>
      </c>
      <c r="J54" s="15"/>
      <c r="K54" s="2">
        <f t="shared" si="1"/>
        <v>0</v>
      </c>
      <c r="L54" s="69">
        <f t="shared" si="2"/>
        <v>0</v>
      </c>
      <c r="M54" s="2" t="str">
        <f t="shared" si="3"/>
        <v>1st</v>
      </c>
      <c r="N54" s="2">
        <f>IF(L54&gt;=80, SETTINGS!$K$12,
    IF(L54&gt;=68, SETTINGS!$K$13,
        IF(L54&gt;=54, SETTINGS!$K$14,
            IF(L54&gt;=40, SETTINGS!$K$15,
                SETTINGS!$K$16
            )
        )
    )
)</f>
        <v>5</v>
      </c>
      <c r="O54" s="1" t="str">
        <f>IF(N54=1, SETTINGS!$L$12,
    IF(N54=2, SETTINGS!$L$13,
        IF(N54=3, SETTINGS!$L$14,
            IF(N54=4, SETTINGS!$L$15,
                IF(N54=5, SETTINGS!$L$16)
            )
        )
    )
)</f>
        <v>Emerging</v>
      </c>
    </row>
    <row r="55" spans="1:15" x14ac:dyDescent="0.25">
      <c r="A55" s="10">
        <v>50</v>
      </c>
      <c r="B55" s="1">
        <f>'TEACHER’S REMARKS'!B57</f>
        <v>0</v>
      </c>
      <c r="C55" s="11"/>
      <c r="D55" s="6"/>
      <c r="E55" s="6"/>
      <c r="F55" s="6"/>
      <c r="G55" s="6"/>
      <c r="H55" s="6"/>
      <c r="I55" s="58">
        <f t="shared" si="0"/>
        <v>0</v>
      </c>
      <c r="J55" s="15"/>
      <c r="K55" s="2">
        <f t="shared" si="1"/>
        <v>0</v>
      </c>
      <c r="L55" s="69">
        <f t="shared" si="2"/>
        <v>0</v>
      </c>
      <c r="M55" s="2" t="str">
        <f t="shared" si="3"/>
        <v>1st</v>
      </c>
      <c r="N55" s="2">
        <f>IF(L55&gt;=80, SETTINGS!$K$12,
    IF(L55&gt;=68, SETTINGS!$K$13,
        IF(L55&gt;=54, SETTINGS!$K$14,
            IF(L55&gt;=40, SETTINGS!$K$15,
                SETTINGS!$K$16
            )
        )
    )
)</f>
        <v>5</v>
      </c>
      <c r="O55" s="1" t="str">
        <f>IF(N55=1, SETTINGS!$L$12,
    IF(N55=2, SETTINGS!$L$13,
        IF(N55=3, SETTINGS!$L$14,
            IF(N55=4, SETTINGS!$L$15,
                IF(N55=5, SETTINGS!$L$16)
            )
        )
    )
)</f>
        <v>Emerging</v>
      </c>
    </row>
    <row r="56" spans="1:15" x14ac:dyDescent="0.25">
      <c r="A56" s="10">
        <v>51</v>
      </c>
      <c r="B56" s="1">
        <f>'TEACHER’S REMARKS'!B58</f>
        <v>0</v>
      </c>
      <c r="C56" s="11"/>
      <c r="D56" s="6"/>
      <c r="E56" s="6"/>
      <c r="F56" s="6"/>
      <c r="G56" s="6"/>
      <c r="H56" s="6"/>
      <c r="I56" s="58">
        <f t="shared" si="0"/>
        <v>0</v>
      </c>
      <c r="J56" s="15"/>
      <c r="K56" s="2">
        <f t="shared" si="1"/>
        <v>0</v>
      </c>
      <c r="L56" s="69">
        <f t="shared" si="2"/>
        <v>0</v>
      </c>
      <c r="M56" s="2" t="str">
        <f t="shared" si="3"/>
        <v>1st</v>
      </c>
      <c r="N56" s="2">
        <f>IF(L56&gt;=80, SETTINGS!$K$12,
    IF(L56&gt;=68, SETTINGS!$K$13,
        IF(L56&gt;=54, SETTINGS!$K$14,
            IF(L56&gt;=40, SETTINGS!$K$15,
                SETTINGS!$K$16
            )
        )
    )
)</f>
        <v>5</v>
      </c>
      <c r="O56" s="1" t="str">
        <f>IF(N56=1, SETTINGS!$L$12,
    IF(N56=2, SETTINGS!$L$13,
        IF(N56=3, SETTINGS!$L$14,
            IF(N56=4, SETTINGS!$L$15,
                IF(N56=5, SETTINGS!$L$16)
            )
        )
    )
)</f>
        <v>Emerging</v>
      </c>
    </row>
    <row r="57" spans="1:15" x14ac:dyDescent="0.25">
      <c r="A57" s="10">
        <v>52</v>
      </c>
      <c r="B57" s="1">
        <f>'TEACHER’S REMARKS'!B59</f>
        <v>0</v>
      </c>
      <c r="C57" s="11"/>
      <c r="D57" s="6"/>
      <c r="E57" s="6"/>
      <c r="F57" s="6"/>
      <c r="G57" s="6"/>
      <c r="H57" s="6"/>
      <c r="I57" s="58">
        <f t="shared" si="0"/>
        <v>0</v>
      </c>
      <c r="J57" s="15"/>
      <c r="K57" s="2">
        <f t="shared" si="1"/>
        <v>0</v>
      </c>
      <c r="L57" s="69">
        <f t="shared" si="2"/>
        <v>0</v>
      </c>
      <c r="M57" s="2" t="str">
        <f t="shared" si="3"/>
        <v>1st</v>
      </c>
      <c r="N57" s="2">
        <f>IF(L57&gt;=80, SETTINGS!$K$12,
    IF(L57&gt;=68, SETTINGS!$K$13,
        IF(L57&gt;=54, SETTINGS!$K$14,
            IF(L57&gt;=40, SETTINGS!$K$15,
                SETTINGS!$K$16
            )
        )
    )
)</f>
        <v>5</v>
      </c>
      <c r="O57" s="1" t="str">
        <f>IF(N57=1, SETTINGS!$L$12,
    IF(N57=2, SETTINGS!$L$13,
        IF(N57=3, SETTINGS!$L$14,
            IF(N57=4, SETTINGS!$L$15,
                IF(N57=5, SETTINGS!$L$16)
            )
        )
    )
)</f>
        <v>Emerging</v>
      </c>
    </row>
    <row r="58" spans="1:15" x14ac:dyDescent="0.25">
      <c r="A58" s="10">
        <v>53</v>
      </c>
      <c r="B58" s="1">
        <f>'TEACHER’S REMARKS'!B60</f>
        <v>0</v>
      </c>
      <c r="C58" s="11"/>
      <c r="D58" s="6"/>
      <c r="E58" s="6"/>
      <c r="F58" s="6"/>
      <c r="G58" s="6"/>
      <c r="H58" s="6"/>
      <c r="I58" s="58">
        <f t="shared" si="0"/>
        <v>0</v>
      </c>
      <c r="J58" s="15"/>
      <c r="K58" s="2">
        <f t="shared" si="1"/>
        <v>0</v>
      </c>
      <c r="L58" s="69">
        <f t="shared" si="2"/>
        <v>0</v>
      </c>
      <c r="M58" s="2" t="str">
        <f t="shared" si="3"/>
        <v>1st</v>
      </c>
      <c r="N58" s="2">
        <f>IF(L58&gt;=80, SETTINGS!$K$12,
    IF(L58&gt;=68, SETTINGS!$K$13,
        IF(L58&gt;=54, SETTINGS!$K$14,
            IF(L58&gt;=40, SETTINGS!$K$15,
                SETTINGS!$K$16
            )
        )
    )
)</f>
        <v>5</v>
      </c>
      <c r="O58" s="1" t="str">
        <f>IF(N58=1, SETTINGS!$L$12,
    IF(N58=2, SETTINGS!$L$13,
        IF(N58=3, SETTINGS!$L$14,
            IF(N58=4, SETTINGS!$L$15,
                IF(N58=5, SETTINGS!$L$16)
            )
        )
    )
)</f>
        <v>Emerging</v>
      </c>
    </row>
    <row r="59" spans="1:15" x14ac:dyDescent="0.25">
      <c r="A59" s="10">
        <v>54</v>
      </c>
      <c r="B59" s="1">
        <f>'TEACHER’S REMARKS'!B61</f>
        <v>0</v>
      </c>
      <c r="C59" s="11"/>
      <c r="D59" s="6"/>
      <c r="E59" s="6"/>
      <c r="F59" s="6"/>
      <c r="G59" s="6"/>
      <c r="H59" s="6"/>
      <c r="I59" s="58">
        <f t="shared" si="0"/>
        <v>0</v>
      </c>
      <c r="J59" s="15"/>
      <c r="K59" s="2">
        <f t="shared" si="1"/>
        <v>0</v>
      </c>
      <c r="L59" s="69">
        <f t="shared" si="2"/>
        <v>0</v>
      </c>
      <c r="M59" s="2" t="str">
        <f t="shared" si="3"/>
        <v>1st</v>
      </c>
      <c r="N59" s="2">
        <f>IF(L59&gt;=80, SETTINGS!$K$12,
    IF(L59&gt;=68, SETTINGS!$K$13,
        IF(L59&gt;=54, SETTINGS!$K$14,
            IF(L59&gt;=40, SETTINGS!$K$15,
                SETTINGS!$K$16
            )
        )
    )
)</f>
        <v>5</v>
      </c>
      <c r="O59" s="1" t="str">
        <f>IF(N59=1, SETTINGS!$L$12,
    IF(N59=2, SETTINGS!$L$13,
        IF(N59=3, SETTINGS!$L$14,
            IF(N59=4, SETTINGS!$L$15,
                IF(N59=5, SETTINGS!$L$16)
            )
        )
    )
)</f>
        <v>Emerging</v>
      </c>
    </row>
    <row r="60" spans="1:15" x14ac:dyDescent="0.25">
      <c r="A60" s="10">
        <v>55</v>
      </c>
      <c r="B60" s="1">
        <f>'TEACHER’S REMARKS'!B62</f>
        <v>0</v>
      </c>
      <c r="C60" s="11"/>
      <c r="D60" s="6"/>
      <c r="E60" s="6"/>
      <c r="F60" s="6"/>
      <c r="G60" s="6"/>
      <c r="H60" s="6"/>
      <c r="I60" s="58">
        <f t="shared" si="0"/>
        <v>0</v>
      </c>
      <c r="J60" s="15"/>
      <c r="K60" s="2">
        <f t="shared" si="1"/>
        <v>0</v>
      </c>
      <c r="L60" s="69">
        <f t="shared" si="2"/>
        <v>0</v>
      </c>
      <c r="M60" s="2" t="str">
        <f t="shared" si="3"/>
        <v>1st</v>
      </c>
      <c r="N60" s="2">
        <f>IF(L60&gt;=80, SETTINGS!$K$12,
    IF(L60&gt;=68, SETTINGS!$K$13,
        IF(L60&gt;=54, SETTINGS!$K$14,
            IF(L60&gt;=40, SETTINGS!$K$15,
                SETTINGS!$K$16
            )
        )
    )
)</f>
        <v>5</v>
      </c>
      <c r="O60" s="1" t="str">
        <f>IF(N60=1, SETTINGS!$L$12,
    IF(N60=2, SETTINGS!$L$13,
        IF(N60=3, SETTINGS!$L$14,
            IF(N60=4, SETTINGS!$L$15,
                IF(N60=5, SETTINGS!$L$16)
            )
        )
    )
)</f>
        <v>Emerging</v>
      </c>
    </row>
    <row r="61" spans="1:15" x14ac:dyDescent="0.25">
      <c r="A61" s="10">
        <v>56</v>
      </c>
      <c r="B61" s="1">
        <f>'TEACHER’S REMARKS'!B63</f>
        <v>0</v>
      </c>
      <c r="C61" s="11"/>
      <c r="D61" s="6"/>
      <c r="E61" s="6"/>
      <c r="F61" s="6"/>
      <c r="G61" s="6"/>
      <c r="H61" s="6"/>
      <c r="I61" s="58">
        <f t="shared" si="0"/>
        <v>0</v>
      </c>
      <c r="J61" s="15"/>
      <c r="K61" s="2">
        <f t="shared" si="1"/>
        <v>0</v>
      </c>
      <c r="L61" s="69">
        <f t="shared" si="2"/>
        <v>0</v>
      </c>
      <c r="M61" s="2" t="str">
        <f t="shared" si="3"/>
        <v>1st</v>
      </c>
      <c r="N61" s="2">
        <f>IF(L61&gt;=80, SETTINGS!$K$12,
    IF(L61&gt;=68, SETTINGS!$K$13,
        IF(L61&gt;=54, SETTINGS!$K$14,
            IF(L61&gt;=40, SETTINGS!$K$15,
                SETTINGS!$K$16
            )
        )
    )
)</f>
        <v>5</v>
      </c>
      <c r="O61" s="1" t="str">
        <f>IF(N61=1, SETTINGS!$L$12,
    IF(N61=2, SETTINGS!$L$13,
        IF(N61=3, SETTINGS!$L$14,
            IF(N61=4, SETTINGS!$L$15,
                IF(N61=5, SETTINGS!$L$16)
            )
        )
    )
)</f>
        <v>Emerging</v>
      </c>
    </row>
    <row r="62" spans="1:15" x14ac:dyDescent="0.25">
      <c r="A62" s="10">
        <v>57</v>
      </c>
      <c r="B62" s="1">
        <f>'TEACHER’S REMARKS'!B64</f>
        <v>0</v>
      </c>
      <c r="C62" s="11"/>
      <c r="D62" s="6"/>
      <c r="E62" s="6"/>
      <c r="F62" s="6"/>
      <c r="G62" s="6"/>
      <c r="H62" s="6"/>
      <c r="I62" s="58">
        <f t="shared" si="0"/>
        <v>0</v>
      </c>
      <c r="J62" s="15"/>
      <c r="K62" s="2">
        <f t="shared" si="1"/>
        <v>0</v>
      </c>
      <c r="L62" s="69">
        <f t="shared" si="2"/>
        <v>0</v>
      </c>
      <c r="M62" s="2" t="str">
        <f t="shared" si="3"/>
        <v>1st</v>
      </c>
      <c r="N62" s="2">
        <f>IF(L62&gt;=80, SETTINGS!$K$12,
    IF(L62&gt;=68, SETTINGS!$K$13,
        IF(L62&gt;=54, SETTINGS!$K$14,
            IF(L62&gt;=40, SETTINGS!$K$15,
                SETTINGS!$K$16
            )
        )
    )
)</f>
        <v>5</v>
      </c>
      <c r="O62" s="1" t="str">
        <f>IF(N62=1, SETTINGS!$L$12,
    IF(N62=2, SETTINGS!$L$13,
        IF(N62=3, SETTINGS!$L$14,
            IF(N62=4, SETTINGS!$L$15,
                IF(N62=5, SETTINGS!$L$16)
            )
        )
    )
)</f>
        <v>Emerging</v>
      </c>
    </row>
    <row r="63" spans="1:15" x14ac:dyDescent="0.25">
      <c r="A63" s="10">
        <v>58</v>
      </c>
      <c r="B63" s="1">
        <f>'TEACHER’S REMARKS'!B65</f>
        <v>0</v>
      </c>
      <c r="C63" s="11"/>
      <c r="D63" s="6"/>
      <c r="E63" s="6"/>
      <c r="F63" s="6"/>
      <c r="G63" s="6"/>
      <c r="H63" s="6"/>
      <c r="I63" s="58">
        <f t="shared" si="0"/>
        <v>0</v>
      </c>
      <c r="J63" s="15"/>
      <c r="K63" s="2">
        <f t="shared" si="1"/>
        <v>0</v>
      </c>
      <c r="L63" s="69">
        <f t="shared" si="2"/>
        <v>0</v>
      </c>
      <c r="M63" s="2" t="str">
        <f t="shared" si="3"/>
        <v>1st</v>
      </c>
      <c r="N63" s="2">
        <f>IF(L63&gt;=80, SETTINGS!$K$12,
    IF(L63&gt;=68, SETTINGS!$K$13,
        IF(L63&gt;=54, SETTINGS!$K$14,
            IF(L63&gt;=40, SETTINGS!$K$15,
                SETTINGS!$K$16
            )
        )
    )
)</f>
        <v>5</v>
      </c>
      <c r="O63" s="1" t="str">
        <f>IF(N63=1, SETTINGS!$L$12,
    IF(N63=2, SETTINGS!$L$13,
        IF(N63=3, SETTINGS!$L$14,
            IF(N63=4, SETTINGS!$L$15,
                IF(N63=5, SETTINGS!$L$16)
            )
        )
    )
)</f>
        <v>Emerging</v>
      </c>
    </row>
    <row r="64" spans="1:15" x14ac:dyDescent="0.25">
      <c r="A64" s="10">
        <v>59</v>
      </c>
      <c r="B64" s="1">
        <f>'TEACHER’S REMARKS'!B66</f>
        <v>0</v>
      </c>
      <c r="C64" s="11"/>
      <c r="D64" s="6"/>
      <c r="E64" s="6"/>
      <c r="F64" s="6"/>
      <c r="G64" s="6"/>
      <c r="H64" s="6"/>
      <c r="I64" s="58">
        <f t="shared" si="0"/>
        <v>0</v>
      </c>
      <c r="J64" s="15"/>
      <c r="K64" s="2">
        <f t="shared" si="1"/>
        <v>0</v>
      </c>
      <c r="L64" s="69">
        <f t="shared" si="2"/>
        <v>0</v>
      </c>
      <c r="M64" s="2" t="str">
        <f t="shared" si="3"/>
        <v>1st</v>
      </c>
      <c r="N64" s="2">
        <f>IF(L64&gt;=80, SETTINGS!$K$12,
    IF(L64&gt;=68, SETTINGS!$K$13,
        IF(L64&gt;=54, SETTINGS!$K$14,
            IF(L64&gt;=40, SETTINGS!$K$15,
                SETTINGS!$K$16
            )
        )
    )
)</f>
        <v>5</v>
      </c>
      <c r="O64" s="1" t="str">
        <f>IF(N64=1, SETTINGS!$L$12,
    IF(N64=2, SETTINGS!$L$13,
        IF(N64=3, SETTINGS!$L$14,
            IF(N64=4, SETTINGS!$L$15,
                IF(N64=5, SETTINGS!$L$16)
            )
        )
    )
)</f>
        <v>Emerging</v>
      </c>
    </row>
    <row r="65" spans="1:15" x14ac:dyDescent="0.25">
      <c r="A65" s="10">
        <v>60</v>
      </c>
      <c r="B65" s="1">
        <f>'TEACHER’S REMARKS'!B67</f>
        <v>0</v>
      </c>
      <c r="C65" s="11"/>
      <c r="D65" s="6"/>
      <c r="E65" s="6"/>
      <c r="F65" s="6"/>
      <c r="G65" s="6"/>
      <c r="H65" s="6"/>
      <c r="I65" s="58">
        <f t="shared" si="0"/>
        <v>0</v>
      </c>
      <c r="J65" s="15"/>
      <c r="K65" s="2">
        <f t="shared" si="1"/>
        <v>0</v>
      </c>
      <c r="L65" s="69">
        <f t="shared" si="2"/>
        <v>0</v>
      </c>
      <c r="M65" s="2" t="str">
        <f t="shared" si="3"/>
        <v>1st</v>
      </c>
      <c r="N65" s="2">
        <f>IF(L65&gt;=80, SETTINGS!$K$12,
    IF(L65&gt;=68, SETTINGS!$K$13,
        IF(L65&gt;=54, SETTINGS!$K$14,
            IF(L65&gt;=40, SETTINGS!$K$15,
                SETTINGS!$K$16
            )
        )
    )
)</f>
        <v>5</v>
      </c>
      <c r="O65" s="1" t="str">
        <f>IF(N65=1, SETTINGS!$L$12,
    IF(N65=2, SETTINGS!$L$13,
        IF(N65=3, SETTINGS!$L$14,
            IF(N65=4, SETTINGS!$L$15,
                IF(N65=5, SETTINGS!$L$16)
            )
        )
    )
)</f>
        <v>Emerging</v>
      </c>
    </row>
    <row r="66" spans="1:15" x14ac:dyDescent="0.25">
      <c r="A66" s="10">
        <v>61</v>
      </c>
      <c r="B66" s="1">
        <f>'TEACHER’S REMARKS'!B68</f>
        <v>0</v>
      </c>
      <c r="C66" s="11"/>
      <c r="D66" s="6"/>
      <c r="E66" s="6"/>
      <c r="F66" s="6"/>
      <c r="G66" s="6"/>
      <c r="H66" s="6"/>
      <c r="I66" s="58">
        <f t="shared" si="0"/>
        <v>0</v>
      </c>
      <c r="J66" s="15"/>
      <c r="K66" s="2">
        <f t="shared" si="1"/>
        <v>0</v>
      </c>
      <c r="L66" s="69">
        <f t="shared" si="2"/>
        <v>0</v>
      </c>
      <c r="M66" s="2" t="str">
        <f t="shared" si="3"/>
        <v>1st</v>
      </c>
      <c r="N66" s="2">
        <f>IF(L66&gt;=80, SETTINGS!$K$12,
    IF(L66&gt;=68, SETTINGS!$K$13,
        IF(L66&gt;=54, SETTINGS!$K$14,
            IF(L66&gt;=40, SETTINGS!$K$15,
                SETTINGS!$K$16
            )
        )
    )
)</f>
        <v>5</v>
      </c>
      <c r="O66" s="1" t="str">
        <f>IF(N66=1, SETTINGS!$L$12,
    IF(N66=2, SETTINGS!$L$13,
        IF(N66=3, SETTINGS!$L$14,
            IF(N66=4, SETTINGS!$L$15,
                IF(N66=5, SETTINGS!$L$16)
            )
        )
    )
)</f>
        <v>Emerging</v>
      </c>
    </row>
    <row r="67" spans="1:15" x14ac:dyDescent="0.25">
      <c r="A67" s="10">
        <v>62</v>
      </c>
      <c r="B67" s="1">
        <f>'TEACHER’S REMARKS'!B69</f>
        <v>0</v>
      </c>
      <c r="C67" s="11"/>
      <c r="D67" s="6"/>
      <c r="E67" s="6"/>
      <c r="F67" s="6"/>
      <c r="G67" s="6"/>
      <c r="H67" s="6"/>
      <c r="I67" s="58">
        <f t="shared" si="0"/>
        <v>0</v>
      </c>
      <c r="J67" s="15"/>
      <c r="K67" s="2">
        <f t="shared" si="1"/>
        <v>0</v>
      </c>
      <c r="L67" s="69">
        <f t="shared" si="2"/>
        <v>0</v>
      </c>
      <c r="M67" s="2" t="str">
        <f t="shared" si="3"/>
        <v>1st</v>
      </c>
      <c r="N67" s="2">
        <f>IF(L67&gt;=80, SETTINGS!$K$12,
    IF(L67&gt;=68, SETTINGS!$K$13,
        IF(L67&gt;=54, SETTINGS!$K$14,
            IF(L67&gt;=40, SETTINGS!$K$15,
                SETTINGS!$K$16
            )
        )
    )
)</f>
        <v>5</v>
      </c>
      <c r="O67" s="1" t="str">
        <f>IF(N67=1, SETTINGS!$L$12,
    IF(N67=2, SETTINGS!$L$13,
        IF(N67=3, SETTINGS!$L$14,
            IF(N67=4, SETTINGS!$L$15,
                IF(N67=5, SETTINGS!$L$16)
            )
        )
    )
)</f>
        <v>Emerging</v>
      </c>
    </row>
    <row r="68" spans="1:15" x14ac:dyDescent="0.25">
      <c r="A68" s="10">
        <v>63</v>
      </c>
      <c r="B68" s="1">
        <f>'TEACHER’S REMARKS'!B70</f>
        <v>0</v>
      </c>
      <c r="C68" s="11"/>
      <c r="D68" s="6"/>
      <c r="E68" s="6"/>
      <c r="F68" s="6"/>
      <c r="G68" s="6"/>
      <c r="H68" s="6"/>
      <c r="I68" s="58">
        <f t="shared" si="0"/>
        <v>0</v>
      </c>
      <c r="J68" s="15"/>
      <c r="K68" s="2">
        <f t="shared" si="1"/>
        <v>0</v>
      </c>
      <c r="L68" s="69">
        <f t="shared" si="2"/>
        <v>0</v>
      </c>
      <c r="M68" s="2" t="str">
        <f t="shared" si="3"/>
        <v>1st</v>
      </c>
      <c r="N68" s="2">
        <f>IF(L68&gt;=80, SETTINGS!$K$12,
    IF(L68&gt;=68, SETTINGS!$K$13,
        IF(L68&gt;=54, SETTINGS!$K$14,
            IF(L68&gt;=40, SETTINGS!$K$15,
                SETTINGS!$K$16
            )
        )
    )
)</f>
        <v>5</v>
      </c>
      <c r="O68" s="1" t="str">
        <f>IF(N68=1, SETTINGS!$L$12,
    IF(N68=2, SETTINGS!$L$13,
        IF(N68=3, SETTINGS!$L$14,
            IF(N68=4, SETTINGS!$L$15,
                IF(N68=5, SETTINGS!$L$16)
            )
        )
    )
)</f>
        <v>Emerging</v>
      </c>
    </row>
    <row r="69" spans="1:15" x14ac:dyDescent="0.25">
      <c r="A69" s="10">
        <v>64</v>
      </c>
      <c r="B69" s="1">
        <f>'TEACHER’S REMARKS'!B71</f>
        <v>0</v>
      </c>
      <c r="C69" s="11"/>
      <c r="D69" s="6"/>
      <c r="E69" s="6"/>
      <c r="F69" s="6"/>
      <c r="G69" s="6"/>
      <c r="H69" s="6"/>
      <c r="I69" s="58">
        <f t="shared" si="0"/>
        <v>0</v>
      </c>
      <c r="J69" s="15"/>
      <c r="K69" s="2">
        <f t="shared" si="1"/>
        <v>0</v>
      </c>
      <c r="L69" s="69">
        <f t="shared" si="2"/>
        <v>0</v>
      </c>
      <c r="M69" s="2" t="str">
        <f t="shared" si="3"/>
        <v>1st</v>
      </c>
      <c r="N69" s="2">
        <f>IF(L69&gt;=80, SETTINGS!$K$12,
    IF(L69&gt;=68, SETTINGS!$K$13,
        IF(L69&gt;=54, SETTINGS!$K$14,
            IF(L69&gt;=40, SETTINGS!$K$15,
                SETTINGS!$K$16
            )
        )
    )
)</f>
        <v>5</v>
      </c>
      <c r="O69" s="1" t="str">
        <f>IF(N69=1, SETTINGS!$L$12,
    IF(N69=2, SETTINGS!$L$13,
        IF(N69=3, SETTINGS!$L$14,
            IF(N69=4, SETTINGS!$L$15,
                IF(N69=5, SETTINGS!$L$16)
            )
        )
    )
)</f>
        <v>Emerging</v>
      </c>
    </row>
    <row r="70" spans="1:15" x14ac:dyDescent="0.25">
      <c r="A70" s="10">
        <v>65</v>
      </c>
      <c r="B70" s="1">
        <f>'TEACHER’S REMARKS'!B72</f>
        <v>0</v>
      </c>
      <c r="C70" s="11"/>
      <c r="D70" s="6"/>
      <c r="E70" s="6"/>
      <c r="F70" s="6"/>
      <c r="G70" s="6"/>
      <c r="H70" s="6"/>
      <c r="I70" s="58">
        <f t="shared" si="0"/>
        <v>0</v>
      </c>
      <c r="J70" s="15"/>
      <c r="K70" s="2">
        <f t="shared" si="1"/>
        <v>0</v>
      </c>
      <c r="L70" s="69">
        <f t="shared" si="2"/>
        <v>0</v>
      </c>
      <c r="M70" s="2" t="str">
        <f t="shared" si="3"/>
        <v>1st</v>
      </c>
      <c r="N70" s="2">
        <f>IF(L70&gt;=80, SETTINGS!$K$12,
    IF(L70&gt;=68, SETTINGS!$K$13,
        IF(L70&gt;=54, SETTINGS!$K$14,
            IF(L70&gt;=40, SETTINGS!$K$15,
                SETTINGS!$K$16
            )
        )
    )
)</f>
        <v>5</v>
      </c>
      <c r="O70" s="1" t="str">
        <f>IF(N70=1, SETTINGS!$L$12,
    IF(N70=2, SETTINGS!$L$13,
        IF(N70=3, SETTINGS!$L$14,
            IF(N70=4, SETTINGS!$L$15,
                IF(N70=5, SETTINGS!$L$16)
            )
        )
    )
)</f>
        <v>Emerging</v>
      </c>
    </row>
    <row r="71" spans="1:15" x14ac:dyDescent="0.25">
      <c r="A71" s="10">
        <v>66</v>
      </c>
      <c r="B71" s="1">
        <f>'TEACHER’S REMARKS'!B73</f>
        <v>0</v>
      </c>
      <c r="C71" s="11"/>
      <c r="D71" s="6"/>
      <c r="E71" s="6"/>
      <c r="F71" s="6"/>
      <c r="G71" s="6"/>
      <c r="H71" s="6"/>
      <c r="I71" s="58">
        <f t="shared" ref="I71:I105" si="4">SUM(D71:H71)/60*50</f>
        <v>0</v>
      </c>
      <c r="J71" s="15"/>
      <c r="K71" s="2">
        <f t="shared" ref="K71:K105" si="5">J71 * 0.5</f>
        <v>0</v>
      </c>
      <c r="L71" s="69">
        <f t="shared" ref="L71:L105" si="6">I71+K71</f>
        <v>0</v>
      </c>
      <c r="M71" s="2" t="str">
        <f t="shared" ref="M71:M105" si="7">IF(AND(MOD(RANK(L71, $L$6:$L$117, 0), 100) &gt; 10,MOD(RANK(L71,$L$6:$L$117, 0), 100) &lt;= 13),RANK(L71, $L$6:$L$117, 0) &amp; "th",IF(MOD(RANK(L71, $L$6:$L$117, 0), 10) = 1,RANK(L71,$L$6:$L$117, 0) &amp; "st",IF(MOD(RANK(L71, $L$6:$L$117, 0), 10) = 2,RANK(L71, $L$6:$L$117, 0) &amp; "nd",IF(MOD(RANK(L71, $L$6:$L$117, 0), 10) = 3,RANK(L71, $L$6:$L$117, 0) &amp; "rd",RANK(L71, $L$6:$L$117, 0) &amp; "th"))))</f>
        <v>1st</v>
      </c>
      <c r="N71" s="2">
        <f>IF(L71&gt;=80, SETTINGS!$K$12,
    IF(L71&gt;=68, SETTINGS!$K$13,
        IF(L71&gt;=54, SETTINGS!$K$14,
            IF(L71&gt;=40, SETTINGS!$K$15,
                SETTINGS!$K$16
            )
        )
    )
)</f>
        <v>5</v>
      </c>
      <c r="O71" s="1" t="str">
        <f>IF(N71=1, SETTINGS!$L$12,
    IF(N71=2, SETTINGS!$L$13,
        IF(N71=3, SETTINGS!$L$14,
            IF(N71=4, SETTINGS!$L$15,
                IF(N71=5, SETTINGS!$L$16)
            )
        )
    )
)</f>
        <v>Emerging</v>
      </c>
    </row>
    <row r="72" spans="1:15" x14ac:dyDescent="0.25">
      <c r="A72" s="10">
        <v>67</v>
      </c>
      <c r="B72" s="1">
        <f>'TEACHER’S REMARKS'!B74</f>
        <v>0</v>
      </c>
      <c r="C72" s="11"/>
      <c r="D72" s="6"/>
      <c r="E72" s="6"/>
      <c r="F72" s="6"/>
      <c r="G72" s="6"/>
      <c r="H72" s="6"/>
      <c r="I72" s="58">
        <f t="shared" si="4"/>
        <v>0</v>
      </c>
      <c r="J72" s="15"/>
      <c r="K72" s="2">
        <f t="shared" si="5"/>
        <v>0</v>
      </c>
      <c r="L72" s="69">
        <f t="shared" si="6"/>
        <v>0</v>
      </c>
      <c r="M72" s="2" t="str">
        <f t="shared" si="7"/>
        <v>1st</v>
      </c>
      <c r="N72" s="2">
        <f>IF(L72&gt;=80, SETTINGS!$K$12,
    IF(L72&gt;=68, SETTINGS!$K$13,
        IF(L72&gt;=54, SETTINGS!$K$14,
            IF(L72&gt;=40, SETTINGS!$K$15,
                SETTINGS!$K$16
            )
        )
    )
)</f>
        <v>5</v>
      </c>
      <c r="O72" s="1" t="str">
        <f>IF(N72=1, SETTINGS!$L$12,
    IF(N72=2, SETTINGS!$L$13,
        IF(N72=3, SETTINGS!$L$14,
            IF(N72=4, SETTINGS!$L$15,
                IF(N72=5, SETTINGS!$L$16)
            )
        )
    )
)</f>
        <v>Emerging</v>
      </c>
    </row>
    <row r="73" spans="1:15" x14ac:dyDescent="0.25">
      <c r="A73" s="10">
        <v>68</v>
      </c>
      <c r="B73" s="1">
        <f>'TEACHER’S REMARKS'!B75</f>
        <v>0</v>
      </c>
      <c r="C73" s="11"/>
      <c r="D73" s="6"/>
      <c r="E73" s="6"/>
      <c r="F73" s="6"/>
      <c r="G73" s="6"/>
      <c r="H73" s="6"/>
      <c r="I73" s="58">
        <f t="shared" si="4"/>
        <v>0</v>
      </c>
      <c r="J73" s="15"/>
      <c r="K73" s="2">
        <f t="shared" si="5"/>
        <v>0</v>
      </c>
      <c r="L73" s="69">
        <f t="shared" si="6"/>
        <v>0</v>
      </c>
      <c r="M73" s="2" t="str">
        <f t="shared" si="7"/>
        <v>1st</v>
      </c>
      <c r="N73" s="2">
        <f>IF(L73&gt;=80, SETTINGS!$K$12,
    IF(L73&gt;=68, SETTINGS!$K$13,
        IF(L73&gt;=54, SETTINGS!$K$14,
            IF(L73&gt;=40, SETTINGS!$K$15,
                SETTINGS!$K$16
            )
        )
    )
)</f>
        <v>5</v>
      </c>
      <c r="O73" s="1" t="str">
        <f>IF(N73=1, SETTINGS!$L$12,
    IF(N73=2, SETTINGS!$L$13,
        IF(N73=3, SETTINGS!$L$14,
            IF(N73=4, SETTINGS!$L$15,
                IF(N73=5, SETTINGS!$L$16)
            )
        )
    )
)</f>
        <v>Emerging</v>
      </c>
    </row>
    <row r="74" spans="1:15" x14ac:dyDescent="0.25">
      <c r="A74" s="10">
        <v>69</v>
      </c>
      <c r="B74" s="1">
        <f>'TEACHER’S REMARKS'!B76</f>
        <v>0</v>
      </c>
      <c r="C74" s="11"/>
      <c r="D74" s="6"/>
      <c r="E74" s="6"/>
      <c r="F74" s="6"/>
      <c r="G74" s="6"/>
      <c r="H74" s="6"/>
      <c r="I74" s="58">
        <f t="shared" si="4"/>
        <v>0</v>
      </c>
      <c r="J74" s="15"/>
      <c r="K74" s="2">
        <f t="shared" si="5"/>
        <v>0</v>
      </c>
      <c r="L74" s="69">
        <f t="shared" si="6"/>
        <v>0</v>
      </c>
      <c r="M74" s="2" t="str">
        <f t="shared" si="7"/>
        <v>1st</v>
      </c>
      <c r="N74" s="2">
        <f>IF(L74&gt;=80, SETTINGS!$K$12,
    IF(L74&gt;=68, SETTINGS!$K$13,
        IF(L74&gt;=54, SETTINGS!$K$14,
            IF(L74&gt;=40, SETTINGS!$K$15,
                SETTINGS!$K$16
            )
        )
    )
)</f>
        <v>5</v>
      </c>
      <c r="O74" s="1" t="str">
        <f>IF(N74=1, SETTINGS!$L$12,
    IF(N74=2, SETTINGS!$L$13,
        IF(N74=3, SETTINGS!$L$14,
            IF(N74=4, SETTINGS!$L$15,
                IF(N74=5, SETTINGS!$L$16)
            )
        )
    )
)</f>
        <v>Emerging</v>
      </c>
    </row>
    <row r="75" spans="1:15" x14ac:dyDescent="0.25">
      <c r="A75" s="10">
        <v>70</v>
      </c>
      <c r="B75" s="1">
        <f>'TEACHER’S REMARKS'!B77</f>
        <v>0</v>
      </c>
      <c r="C75" s="11"/>
      <c r="D75" s="6"/>
      <c r="E75" s="6"/>
      <c r="F75" s="6"/>
      <c r="G75" s="6"/>
      <c r="H75" s="6"/>
      <c r="I75" s="58">
        <f t="shared" si="4"/>
        <v>0</v>
      </c>
      <c r="J75" s="15"/>
      <c r="K75" s="2">
        <f t="shared" si="5"/>
        <v>0</v>
      </c>
      <c r="L75" s="69">
        <f t="shared" si="6"/>
        <v>0</v>
      </c>
      <c r="M75" s="2" t="str">
        <f t="shared" si="7"/>
        <v>1st</v>
      </c>
      <c r="N75" s="2">
        <f>IF(L75&gt;=80, SETTINGS!$K$12,
    IF(L75&gt;=68, SETTINGS!$K$13,
        IF(L75&gt;=54, SETTINGS!$K$14,
            IF(L75&gt;=40, SETTINGS!$K$15,
                SETTINGS!$K$16
            )
        )
    )
)</f>
        <v>5</v>
      </c>
      <c r="O75" s="1" t="str">
        <f>IF(N75=1, SETTINGS!$L$12,
    IF(N75=2, SETTINGS!$L$13,
        IF(N75=3, SETTINGS!$L$14,
            IF(N75=4, SETTINGS!$L$15,
                IF(N75=5, SETTINGS!$L$16)
            )
        )
    )
)</f>
        <v>Emerging</v>
      </c>
    </row>
    <row r="76" spans="1:15" x14ac:dyDescent="0.25">
      <c r="A76" s="10">
        <v>71</v>
      </c>
      <c r="B76" s="1">
        <f>'TEACHER’S REMARKS'!B78</f>
        <v>0</v>
      </c>
      <c r="C76" s="11"/>
      <c r="D76" s="6"/>
      <c r="E76" s="6"/>
      <c r="F76" s="6"/>
      <c r="G76" s="6"/>
      <c r="H76" s="6"/>
      <c r="I76" s="58">
        <f t="shared" si="4"/>
        <v>0</v>
      </c>
      <c r="J76" s="15"/>
      <c r="K76" s="2">
        <f t="shared" si="5"/>
        <v>0</v>
      </c>
      <c r="L76" s="69">
        <f t="shared" si="6"/>
        <v>0</v>
      </c>
      <c r="M76" s="2" t="str">
        <f t="shared" si="7"/>
        <v>1st</v>
      </c>
      <c r="N76" s="2">
        <f>IF(L76&gt;=80, SETTINGS!$K$12,
    IF(L76&gt;=68, SETTINGS!$K$13,
        IF(L76&gt;=54, SETTINGS!$K$14,
            IF(L76&gt;=40, SETTINGS!$K$15,
                SETTINGS!$K$16
            )
        )
    )
)</f>
        <v>5</v>
      </c>
      <c r="O76" s="1" t="str">
        <f>IF(N76=1, SETTINGS!$L$12,
    IF(N76=2, SETTINGS!$L$13,
        IF(N76=3, SETTINGS!$L$14,
            IF(N76=4, SETTINGS!$L$15,
                IF(N76=5, SETTINGS!$L$16)
            )
        )
    )
)</f>
        <v>Emerging</v>
      </c>
    </row>
    <row r="77" spans="1:15" x14ac:dyDescent="0.25">
      <c r="A77" s="10">
        <v>72</v>
      </c>
      <c r="B77" s="1">
        <f>'TEACHER’S REMARKS'!B79</f>
        <v>0</v>
      </c>
      <c r="C77" s="11"/>
      <c r="D77" s="6"/>
      <c r="E77" s="6"/>
      <c r="F77" s="6"/>
      <c r="G77" s="6"/>
      <c r="H77" s="6"/>
      <c r="I77" s="58">
        <f t="shared" si="4"/>
        <v>0</v>
      </c>
      <c r="J77" s="15"/>
      <c r="K77" s="2">
        <f t="shared" si="5"/>
        <v>0</v>
      </c>
      <c r="L77" s="69">
        <f t="shared" si="6"/>
        <v>0</v>
      </c>
      <c r="M77" s="2" t="str">
        <f t="shared" si="7"/>
        <v>1st</v>
      </c>
      <c r="N77" s="2">
        <f>IF(L77&gt;=80, SETTINGS!$K$12,
    IF(L77&gt;=68, SETTINGS!$K$13,
        IF(L77&gt;=54, SETTINGS!$K$14,
            IF(L77&gt;=40, SETTINGS!$K$15,
                SETTINGS!$K$16
            )
        )
    )
)</f>
        <v>5</v>
      </c>
      <c r="O77" s="1" t="str">
        <f>IF(N77=1, SETTINGS!$L$12,
    IF(N77=2, SETTINGS!$L$13,
        IF(N77=3, SETTINGS!$L$14,
            IF(N77=4, SETTINGS!$L$15,
                IF(N77=5, SETTINGS!$L$16)
            )
        )
    )
)</f>
        <v>Emerging</v>
      </c>
    </row>
    <row r="78" spans="1:15" x14ac:dyDescent="0.25">
      <c r="A78" s="10">
        <v>73</v>
      </c>
      <c r="B78" s="1">
        <f>'TEACHER’S REMARKS'!B80</f>
        <v>0</v>
      </c>
      <c r="C78" s="11"/>
      <c r="D78" s="6"/>
      <c r="E78" s="6"/>
      <c r="F78" s="6"/>
      <c r="G78" s="6"/>
      <c r="H78" s="6"/>
      <c r="I78" s="58">
        <f t="shared" si="4"/>
        <v>0</v>
      </c>
      <c r="J78" s="15"/>
      <c r="K78" s="2">
        <f t="shared" si="5"/>
        <v>0</v>
      </c>
      <c r="L78" s="69">
        <f t="shared" si="6"/>
        <v>0</v>
      </c>
      <c r="M78" s="2" t="str">
        <f t="shared" si="7"/>
        <v>1st</v>
      </c>
      <c r="N78" s="2">
        <f>IF(L78&gt;=80, SETTINGS!$K$12,
    IF(L78&gt;=68, SETTINGS!$K$13,
        IF(L78&gt;=54, SETTINGS!$K$14,
            IF(L78&gt;=40, SETTINGS!$K$15,
                SETTINGS!$K$16
            )
        )
    )
)</f>
        <v>5</v>
      </c>
      <c r="O78" s="1" t="str">
        <f>IF(N78=1, SETTINGS!$L$12,
    IF(N78=2, SETTINGS!$L$13,
        IF(N78=3, SETTINGS!$L$14,
            IF(N78=4, SETTINGS!$L$15,
                IF(N78=5, SETTINGS!$L$16)
            )
        )
    )
)</f>
        <v>Emerging</v>
      </c>
    </row>
    <row r="79" spans="1:15" x14ac:dyDescent="0.25">
      <c r="A79" s="10">
        <v>74</v>
      </c>
      <c r="B79" s="1">
        <f>'TEACHER’S REMARKS'!B81</f>
        <v>0</v>
      </c>
      <c r="C79" s="11"/>
      <c r="D79" s="6"/>
      <c r="E79" s="6"/>
      <c r="F79" s="6"/>
      <c r="G79" s="6"/>
      <c r="H79" s="6"/>
      <c r="I79" s="58">
        <f t="shared" si="4"/>
        <v>0</v>
      </c>
      <c r="J79" s="15"/>
      <c r="K79" s="2">
        <f t="shared" si="5"/>
        <v>0</v>
      </c>
      <c r="L79" s="69">
        <f t="shared" si="6"/>
        <v>0</v>
      </c>
      <c r="M79" s="2" t="str">
        <f t="shared" si="7"/>
        <v>1st</v>
      </c>
      <c r="N79" s="2">
        <f>IF(L79&gt;=80, SETTINGS!$K$12,
    IF(L79&gt;=68, SETTINGS!$K$13,
        IF(L79&gt;=54, SETTINGS!$K$14,
            IF(L79&gt;=40, SETTINGS!$K$15,
                SETTINGS!$K$16
            )
        )
    )
)</f>
        <v>5</v>
      </c>
      <c r="O79" s="1" t="str">
        <f>IF(N79=1, SETTINGS!$L$12,
    IF(N79=2, SETTINGS!$L$13,
        IF(N79=3, SETTINGS!$L$14,
            IF(N79=4, SETTINGS!$L$15,
                IF(N79=5, SETTINGS!$L$16)
            )
        )
    )
)</f>
        <v>Emerging</v>
      </c>
    </row>
    <row r="80" spans="1:15" x14ac:dyDescent="0.25">
      <c r="A80" s="10">
        <v>75</v>
      </c>
      <c r="B80" s="1">
        <f>'TEACHER’S REMARKS'!B82</f>
        <v>0</v>
      </c>
      <c r="C80" s="11"/>
      <c r="D80" s="6"/>
      <c r="E80" s="6"/>
      <c r="F80" s="6"/>
      <c r="G80" s="6"/>
      <c r="H80" s="6"/>
      <c r="I80" s="58">
        <f t="shared" si="4"/>
        <v>0</v>
      </c>
      <c r="J80" s="15"/>
      <c r="K80" s="2">
        <f t="shared" si="5"/>
        <v>0</v>
      </c>
      <c r="L80" s="69">
        <f t="shared" si="6"/>
        <v>0</v>
      </c>
      <c r="M80" s="2" t="str">
        <f t="shared" si="7"/>
        <v>1st</v>
      </c>
      <c r="N80" s="2">
        <f>IF(L80&gt;=80, SETTINGS!$K$12,
    IF(L80&gt;=68, SETTINGS!$K$13,
        IF(L80&gt;=54, SETTINGS!$K$14,
            IF(L80&gt;=40, SETTINGS!$K$15,
                SETTINGS!$K$16
            )
        )
    )
)</f>
        <v>5</v>
      </c>
      <c r="O80" s="1" t="str">
        <f>IF(N80=1, SETTINGS!$L$12,
    IF(N80=2, SETTINGS!$L$13,
        IF(N80=3, SETTINGS!$L$14,
            IF(N80=4, SETTINGS!$L$15,
                IF(N80=5, SETTINGS!$L$16)
            )
        )
    )
)</f>
        <v>Emerging</v>
      </c>
    </row>
    <row r="81" spans="1:15" x14ac:dyDescent="0.25">
      <c r="A81" s="10">
        <v>76</v>
      </c>
      <c r="B81" s="1">
        <f>'TEACHER’S REMARKS'!B83</f>
        <v>0</v>
      </c>
      <c r="C81" s="11"/>
      <c r="D81" s="6"/>
      <c r="E81" s="6"/>
      <c r="F81" s="6"/>
      <c r="G81" s="6"/>
      <c r="H81" s="6"/>
      <c r="I81" s="58">
        <f t="shared" si="4"/>
        <v>0</v>
      </c>
      <c r="J81" s="15"/>
      <c r="K81" s="2">
        <f t="shared" si="5"/>
        <v>0</v>
      </c>
      <c r="L81" s="69">
        <f t="shared" si="6"/>
        <v>0</v>
      </c>
      <c r="M81" s="2" t="str">
        <f t="shared" si="7"/>
        <v>1st</v>
      </c>
      <c r="N81" s="2">
        <f>IF(L81&gt;=80, SETTINGS!$K$12,
    IF(L81&gt;=68, SETTINGS!$K$13,
        IF(L81&gt;=54, SETTINGS!$K$14,
            IF(L81&gt;=40, SETTINGS!$K$15,
                SETTINGS!$K$16
            )
        )
    )
)</f>
        <v>5</v>
      </c>
      <c r="O81" s="1" t="str">
        <f>IF(N81=1, SETTINGS!$L$12,
    IF(N81=2, SETTINGS!$L$13,
        IF(N81=3, SETTINGS!$L$14,
            IF(N81=4, SETTINGS!$L$15,
                IF(N81=5, SETTINGS!$L$16)
            )
        )
    )
)</f>
        <v>Emerging</v>
      </c>
    </row>
    <row r="82" spans="1:15" x14ac:dyDescent="0.25">
      <c r="A82" s="10">
        <v>77</v>
      </c>
      <c r="B82" s="1">
        <f>'TEACHER’S REMARKS'!B84</f>
        <v>0</v>
      </c>
      <c r="C82" s="11"/>
      <c r="D82" s="6"/>
      <c r="E82" s="6"/>
      <c r="F82" s="6"/>
      <c r="G82" s="6"/>
      <c r="H82" s="6"/>
      <c r="I82" s="58">
        <f t="shared" si="4"/>
        <v>0</v>
      </c>
      <c r="J82" s="15"/>
      <c r="K82" s="2">
        <f t="shared" si="5"/>
        <v>0</v>
      </c>
      <c r="L82" s="69">
        <f t="shared" si="6"/>
        <v>0</v>
      </c>
      <c r="M82" s="2" t="str">
        <f t="shared" si="7"/>
        <v>1st</v>
      </c>
      <c r="N82" s="2">
        <f>IF(L82&gt;=80, SETTINGS!$K$12,
    IF(L82&gt;=68, SETTINGS!$K$13,
        IF(L82&gt;=54, SETTINGS!$K$14,
            IF(L82&gt;=40, SETTINGS!$K$15,
                SETTINGS!$K$16
            )
        )
    )
)</f>
        <v>5</v>
      </c>
      <c r="O82" s="1" t="str">
        <f>IF(N82=1, SETTINGS!$L$12,
    IF(N82=2, SETTINGS!$L$13,
        IF(N82=3, SETTINGS!$L$14,
            IF(N82=4, SETTINGS!$L$15,
                IF(N82=5, SETTINGS!$L$16)
            )
        )
    )
)</f>
        <v>Emerging</v>
      </c>
    </row>
    <row r="83" spans="1:15" x14ac:dyDescent="0.25">
      <c r="A83" s="10">
        <v>78</v>
      </c>
      <c r="B83" s="1">
        <f>'TEACHER’S REMARKS'!B85</f>
        <v>0</v>
      </c>
      <c r="C83" s="11"/>
      <c r="D83" s="6"/>
      <c r="E83" s="6"/>
      <c r="F83" s="6"/>
      <c r="G83" s="6"/>
      <c r="H83" s="6"/>
      <c r="I83" s="58">
        <f t="shared" si="4"/>
        <v>0</v>
      </c>
      <c r="J83" s="15"/>
      <c r="K83" s="2">
        <f t="shared" si="5"/>
        <v>0</v>
      </c>
      <c r="L83" s="69">
        <f t="shared" si="6"/>
        <v>0</v>
      </c>
      <c r="M83" s="2" t="str">
        <f t="shared" si="7"/>
        <v>1st</v>
      </c>
      <c r="N83" s="2">
        <f>IF(L83&gt;=80, SETTINGS!$K$12,
    IF(L83&gt;=68, SETTINGS!$K$13,
        IF(L83&gt;=54, SETTINGS!$K$14,
            IF(L83&gt;=40, SETTINGS!$K$15,
                SETTINGS!$K$16
            )
        )
    )
)</f>
        <v>5</v>
      </c>
      <c r="O83" s="1" t="str">
        <f>IF(N83=1, SETTINGS!$L$12,
    IF(N83=2, SETTINGS!$L$13,
        IF(N83=3, SETTINGS!$L$14,
            IF(N83=4, SETTINGS!$L$15,
                IF(N83=5, SETTINGS!$L$16)
            )
        )
    )
)</f>
        <v>Emerging</v>
      </c>
    </row>
    <row r="84" spans="1:15" x14ac:dyDescent="0.25">
      <c r="A84" s="10">
        <v>79</v>
      </c>
      <c r="B84" s="1">
        <f>'TEACHER’S REMARKS'!B86</f>
        <v>0</v>
      </c>
      <c r="C84" s="11"/>
      <c r="D84" s="6"/>
      <c r="E84" s="6"/>
      <c r="F84" s="6"/>
      <c r="G84" s="6"/>
      <c r="H84" s="6"/>
      <c r="I84" s="58">
        <f t="shared" si="4"/>
        <v>0</v>
      </c>
      <c r="J84" s="15"/>
      <c r="K84" s="2">
        <f t="shared" si="5"/>
        <v>0</v>
      </c>
      <c r="L84" s="69">
        <f t="shared" si="6"/>
        <v>0</v>
      </c>
      <c r="M84" s="2" t="str">
        <f t="shared" si="7"/>
        <v>1st</v>
      </c>
      <c r="N84" s="2">
        <f>IF(L84&gt;=80, SETTINGS!$K$12,
    IF(L84&gt;=68, SETTINGS!$K$13,
        IF(L84&gt;=54, SETTINGS!$K$14,
            IF(L84&gt;=40, SETTINGS!$K$15,
                SETTINGS!$K$16
            )
        )
    )
)</f>
        <v>5</v>
      </c>
      <c r="O84" s="1" t="str">
        <f>IF(N84=1, SETTINGS!$L$12,
    IF(N84=2, SETTINGS!$L$13,
        IF(N84=3, SETTINGS!$L$14,
            IF(N84=4, SETTINGS!$L$15,
                IF(N84=5, SETTINGS!$L$16)
            )
        )
    )
)</f>
        <v>Emerging</v>
      </c>
    </row>
    <row r="85" spans="1:15" x14ac:dyDescent="0.25">
      <c r="A85" s="10">
        <v>80</v>
      </c>
      <c r="B85" s="1">
        <f>'TEACHER’S REMARKS'!B87</f>
        <v>0</v>
      </c>
      <c r="C85" s="11"/>
      <c r="D85" s="6"/>
      <c r="E85" s="6"/>
      <c r="F85" s="6"/>
      <c r="G85" s="6"/>
      <c r="H85" s="6"/>
      <c r="I85" s="58">
        <f t="shared" si="4"/>
        <v>0</v>
      </c>
      <c r="J85" s="15"/>
      <c r="K85" s="2">
        <f t="shared" si="5"/>
        <v>0</v>
      </c>
      <c r="L85" s="69">
        <f t="shared" si="6"/>
        <v>0</v>
      </c>
      <c r="M85" s="2" t="str">
        <f t="shared" si="7"/>
        <v>1st</v>
      </c>
      <c r="N85" s="2">
        <f>IF(L85&gt;=80, SETTINGS!$K$12,
    IF(L85&gt;=68, SETTINGS!$K$13,
        IF(L85&gt;=54, SETTINGS!$K$14,
            IF(L85&gt;=40, SETTINGS!$K$15,
                SETTINGS!$K$16
            )
        )
    )
)</f>
        <v>5</v>
      </c>
      <c r="O85" s="1" t="str">
        <f>IF(N85=1, SETTINGS!$L$12,
    IF(N85=2, SETTINGS!$L$13,
        IF(N85=3, SETTINGS!$L$14,
            IF(N85=4, SETTINGS!$L$15,
                IF(N85=5, SETTINGS!$L$16)
            )
        )
    )
)</f>
        <v>Emerging</v>
      </c>
    </row>
    <row r="86" spans="1:15" x14ac:dyDescent="0.25">
      <c r="A86" s="10">
        <v>81</v>
      </c>
      <c r="B86" s="1">
        <f>'TEACHER’S REMARKS'!B88</f>
        <v>0</v>
      </c>
      <c r="C86" s="11"/>
      <c r="D86" s="6"/>
      <c r="E86" s="6"/>
      <c r="F86" s="6"/>
      <c r="G86" s="6"/>
      <c r="H86" s="6"/>
      <c r="I86" s="58">
        <f t="shared" si="4"/>
        <v>0</v>
      </c>
      <c r="J86" s="15"/>
      <c r="K86" s="2">
        <f t="shared" si="5"/>
        <v>0</v>
      </c>
      <c r="L86" s="69">
        <f t="shared" si="6"/>
        <v>0</v>
      </c>
      <c r="M86" s="2" t="str">
        <f t="shared" si="7"/>
        <v>1st</v>
      </c>
      <c r="N86" s="2">
        <f>IF(L86&gt;=80, SETTINGS!$K$12,
    IF(L86&gt;=68, SETTINGS!$K$13,
        IF(L86&gt;=54, SETTINGS!$K$14,
            IF(L86&gt;=40, SETTINGS!$K$15,
                SETTINGS!$K$16
            )
        )
    )
)</f>
        <v>5</v>
      </c>
      <c r="O86" s="1" t="str">
        <f>IF(N86=1, SETTINGS!$L$12,
    IF(N86=2, SETTINGS!$L$13,
        IF(N86=3, SETTINGS!$L$14,
            IF(N86=4, SETTINGS!$L$15,
                IF(N86=5, SETTINGS!$L$16)
            )
        )
    )
)</f>
        <v>Emerging</v>
      </c>
    </row>
    <row r="87" spans="1:15" x14ac:dyDescent="0.25">
      <c r="A87" s="10">
        <v>82</v>
      </c>
      <c r="B87" s="1">
        <f>'TEACHER’S REMARKS'!B89</f>
        <v>0</v>
      </c>
      <c r="C87" s="11"/>
      <c r="D87" s="6"/>
      <c r="E87" s="6"/>
      <c r="F87" s="6"/>
      <c r="G87" s="6"/>
      <c r="H87" s="6"/>
      <c r="I87" s="58">
        <f t="shared" si="4"/>
        <v>0</v>
      </c>
      <c r="J87" s="15"/>
      <c r="K87" s="2">
        <f t="shared" si="5"/>
        <v>0</v>
      </c>
      <c r="L87" s="69">
        <f t="shared" si="6"/>
        <v>0</v>
      </c>
      <c r="M87" s="2" t="str">
        <f t="shared" si="7"/>
        <v>1st</v>
      </c>
      <c r="N87" s="2">
        <f>IF(L87&gt;=80, SETTINGS!$K$12,
    IF(L87&gt;=68, SETTINGS!$K$13,
        IF(L87&gt;=54, SETTINGS!$K$14,
            IF(L87&gt;=40, SETTINGS!$K$15,
                SETTINGS!$K$16
            )
        )
    )
)</f>
        <v>5</v>
      </c>
      <c r="O87" s="1" t="str">
        <f>IF(N87=1, SETTINGS!$L$12,
    IF(N87=2, SETTINGS!$L$13,
        IF(N87=3, SETTINGS!$L$14,
            IF(N87=4, SETTINGS!$L$15,
                IF(N87=5, SETTINGS!$L$16)
            )
        )
    )
)</f>
        <v>Emerging</v>
      </c>
    </row>
    <row r="88" spans="1:15" x14ac:dyDescent="0.25">
      <c r="A88" s="10">
        <v>83</v>
      </c>
      <c r="B88" s="1">
        <f>'TEACHER’S REMARKS'!B90</f>
        <v>0</v>
      </c>
      <c r="C88" s="11"/>
      <c r="D88" s="6"/>
      <c r="E88" s="6"/>
      <c r="F88" s="6"/>
      <c r="G88" s="6"/>
      <c r="H88" s="6"/>
      <c r="I88" s="58">
        <f t="shared" si="4"/>
        <v>0</v>
      </c>
      <c r="J88" s="15"/>
      <c r="K88" s="2">
        <f t="shared" si="5"/>
        <v>0</v>
      </c>
      <c r="L88" s="69">
        <f t="shared" si="6"/>
        <v>0</v>
      </c>
      <c r="M88" s="2" t="str">
        <f t="shared" si="7"/>
        <v>1st</v>
      </c>
      <c r="N88" s="2">
        <f>IF(L88&gt;=80, SETTINGS!$K$12,
    IF(L88&gt;=68, SETTINGS!$K$13,
        IF(L88&gt;=54, SETTINGS!$K$14,
            IF(L88&gt;=40, SETTINGS!$K$15,
                SETTINGS!$K$16
            )
        )
    )
)</f>
        <v>5</v>
      </c>
      <c r="O88" s="1" t="str">
        <f>IF(N88=1, SETTINGS!$L$12,
    IF(N88=2, SETTINGS!$L$13,
        IF(N88=3, SETTINGS!$L$14,
            IF(N88=4, SETTINGS!$L$15,
                IF(N88=5, SETTINGS!$L$16)
            )
        )
    )
)</f>
        <v>Emerging</v>
      </c>
    </row>
    <row r="89" spans="1:15" x14ac:dyDescent="0.25">
      <c r="A89" s="10">
        <v>84</v>
      </c>
      <c r="B89" s="1">
        <f>'TEACHER’S REMARKS'!B91</f>
        <v>0</v>
      </c>
      <c r="C89" s="11"/>
      <c r="D89" s="6"/>
      <c r="E89" s="6"/>
      <c r="F89" s="6"/>
      <c r="G89" s="6"/>
      <c r="H89" s="6"/>
      <c r="I89" s="58">
        <f t="shared" si="4"/>
        <v>0</v>
      </c>
      <c r="J89" s="15"/>
      <c r="K89" s="2">
        <f t="shared" si="5"/>
        <v>0</v>
      </c>
      <c r="L89" s="69">
        <f t="shared" si="6"/>
        <v>0</v>
      </c>
      <c r="M89" s="2" t="str">
        <f t="shared" si="7"/>
        <v>1st</v>
      </c>
      <c r="N89" s="2">
        <f>IF(L89&gt;=80, SETTINGS!$K$12,
    IF(L89&gt;=68, SETTINGS!$K$13,
        IF(L89&gt;=54, SETTINGS!$K$14,
            IF(L89&gt;=40, SETTINGS!$K$15,
                SETTINGS!$K$16
            )
        )
    )
)</f>
        <v>5</v>
      </c>
      <c r="O89" s="1" t="str">
        <f>IF(N89=1, SETTINGS!$L$12,
    IF(N89=2, SETTINGS!$L$13,
        IF(N89=3, SETTINGS!$L$14,
            IF(N89=4, SETTINGS!$L$15,
                IF(N89=5, SETTINGS!$L$16)
            )
        )
    )
)</f>
        <v>Emerging</v>
      </c>
    </row>
    <row r="90" spans="1:15" x14ac:dyDescent="0.25">
      <c r="A90" s="10">
        <v>85</v>
      </c>
      <c r="B90" s="1">
        <f>'TEACHER’S REMARKS'!B92</f>
        <v>0</v>
      </c>
      <c r="C90" s="11"/>
      <c r="D90" s="6"/>
      <c r="E90" s="6"/>
      <c r="F90" s="6"/>
      <c r="G90" s="6"/>
      <c r="H90" s="6"/>
      <c r="I90" s="58">
        <f t="shared" si="4"/>
        <v>0</v>
      </c>
      <c r="J90" s="15"/>
      <c r="K90" s="2">
        <f t="shared" si="5"/>
        <v>0</v>
      </c>
      <c r="L90" s="69">
        <f t="shared" si="6"/>
        <v>0</v>
      </c>
      <c r="M90" s="2" t="str">
        <f t="shared" si="7"/>
        <v>1st</v>
      </c>
      <c r="N90" s="2">
        <f>IF(L90&gt;=80, SETTINGS!$K$12,
    IF(L90&gt;=68, SETTINGS!$K$13,
        IF(L90&gt;=54, SETTINGS!$K$14,
            IF(L90&gt;=40, SETTINGS!$K$15,
                SETTINGS!$K$16
            )
        )
    )
)</f>
        <v>5</v>
      </c>
      <c r="O90" s="1" t="str">
        <f>IF(N90=1, SETTINGS!$L$12,
    IF(N90=2, SETTINGS!$L$13,
        IF(N90=3, SETTINGS!$L$14,
            IF(N90=4, SETTINGS!$L$15,
                IF(N90=5, SETTINGS!$L$16)
            )
        )
    )
)</f>
        <v>Emerging</v>
      </c>
    </row>
    <row r="91" spans="1:15" x14ac:dyDescent="0.25">
      <c r="A91" s="10">
        <v>86</v>
      </c>
      <c r="B91" s="1">
        <f>'TEACHER’S REMARKS'!B93</f>
        <v>0</v>
      </c>
      <c r="C91" s="11"/>
      <c r="D91" s="6"/>
      <c r="E91" s="6"/>
      <c r="F91" s="6"/>
      <c r="G91" s="6"/>
      <c r="H91" s="6"/>
      <c r="I91" s="58">
        <f t="shared" si="4"/>
        <v>0</v>
      </c>
      <c r="J91" s="15"/>
      <c r="K91" s="2">
        <f t="shared" si="5"/>
        <v>0</v>
      </c>
      <c r="L91" s="69">
        <f t="shared" si="6"/>
        <v>0</v>
      </c>
      <c r="M91" s="2" t="str">
        <f t="shared" si="7"/>
        <v>1st</v>
      </c>
      <c r="N91" s="2">
        <f>IF(L91&gt;=80, SETTINGS!$K$12,
    IF(L91&gt;=68, SETTINGS!$K$13,
        IF(L91&gt;=54, SETTINGS!$K$14,
            IF(L91&gt;=40, SETTINGS!$K$15,
                SETTINGS!$K$16
            )
        )
    )
)</f>
        <v>5</v>
      </c>
      <c r="O91" s="1" t="str">
        <f>IF(N91=1, SETTINGS!$L$12,
    IF(N91=2, SETTINGS!$L$13,
        IF(N91=3, SETTINGS!$L$14,
            IF(N91=4, SETTINGS!$L$15,
                IF(N91=5, SETTINGS!$L$16)
            )
        )
    )
)</f>
        <v>Emerging</v>
      </c>
    </row>
    <row r="92" spans="1:15" x14ac:dyDescent="0.25">
      <c r="A92" s="10">
        <v>87</v>
      </c>
      <c r="B92" s="1">
        <f>'TEACHER’S REMARKS'!B94</f>
        <v>0</v>
      </c>
      <c r="C92" s="11"/>
      <c r="D92" s="6"/>
      <c r="E92" s="6"/>
      <c r="F92" s="6"/>
      <c r="G92" s="6"/>
      <c r="H92" s="6"/>
      <c r="I92" s="58">
        <f t="shared" si="4"/>
        <v>0</v>
      </c>
      <c r="J92" s="15"/>
      <c r="K92" s="2">
        <f t="shared" si="5"/>
        <v>0</v>
      </c>
      <c r="L92" s="69">
        <f t="shared" si="6"/>
        <v>0</v>
      </c>
      <c r="M92" s="2" t="str">
        <f t="shared" si="7"/>
        <v>1st</v>
      </c>
      <c r="N92" s="2">
        <f>IF(L92&gt;=80, SETTINGS!$K$12,
    IF(L92&gt;=68, SETTINGS!$K$13,
        IF(L92&gt;=54, SETTINGS!$K$14,
            IF(L92&gt;=40, SETTINGS!$K$15,
                SETTINGS!$K$16
            )
        )
    )
)</f>
        <v>5</v>
      </c>
      <c r="O92" s="1" t="str">
        <f>IF(N92=1, SETTINGS!$L$12,
    IF(N92=2, SETTINGS!$L$13,
        IF(N92=3, SETTINGS!$L$14,
            IF(N92=4, SETTINGS!$L$15,
                IF(N92=5, SETTINGS!$L$16)
            )
        )
    )
)</f>
        <v>Emerging</v>
      </c>
    </row>
    <row r="93" spans="1:15" x14ac:dyDescent="0.25">
      <c r="A93" s="10">
        <v>88</v>
      </c>
      <c r="B93" s="1">
        <f>'TEACHER’S REMARKS'!B95</f>
        <v>0</v>
      </c>
      <c r="C93" s="11"/>
      <c r="D93" s="6"/>
      <c r="E93" s="6"/>
      <c r="F93" s="6"/>
      <c r="G93" s="6"/>
      <c r="H93" s="6"/>
      <c r="I93" s="58">
        <f t="shared" si="4"/>
        <v>0</v>
      </c>
      <c r="J93" s="15"/>
      <c r="K93" s="2">
        <f t="shared" si="5"/>
        <v>0</v>
      </c>
      <c r="L93" s="69">
        <f t="shared" si="6"/>
        <v>0</v>
      </c>
      <c r="M93" s="2" t="str">
        <f t="shared" si="7"/>
        <v>1st</v>
      </c>
      <c r="N93" s="2">
        <f>IF(L93&gt;=80, SETTINGS!$K$12,
    IF(L93&gt;=68, SETTINGS!$K$13,
        IF(L93&gt;=54, SETTINGS!$K$14,
            IF(L93&gt;=40, SETTINGS!$K$15,
                SETTINGS!$K$16
            )
        )
    )
)</f>
        <v>5</v>
      </c>
      <c r="O93" s="1" t="str">
        <f>IF(N93=1, SETTINGS!$L$12,
    IF(N93=2, SETTINGS!$L$13,
        IF(N93=3, SETTINGS!$L$14,
            IF(N93=4, SETTINGS!$L$15,
                IF(N93=5, SETTINGS!$L$16)
            )
        )
    )
)</f>
        <v>Emerging</v>
      </c>
    </row>
    <row r="94" spans="1:15" x14ac:dyDescent="0.25">
      <c r="A94" s="10">
        <v>89</v>
      </c>
      <c r="B94" s="1">
        <f>'TEACHER’S REMARKS'!B96</f>
        <v>0</v>
      </c>
      <c r="C94" s="11"/>
      <c r="D94" s="6"/>
      <c r="E94" s="6"/>
      <c r="F94" s="6"/>
      <c r="G94" s="6"/>
      <c r="H94" s="6"/>
      <c r="I94" s="58">
        <f t="shared" si="4"/>
        <v>0</v>
      </c>
      <c r="J94" s="15"/>
      <c r="K94" s="2">
        <f t="shared" si="5"/>
        <v>0</v>
      </c>
      <c r="L94" s="69">
        <f t="shared" si="6"/>
        <v>0</v>
      </c>
      <c r="M94" s="2" t="str">
        <f t="shared" si="7"/>
        <v>1st</v>
      </c>
      <c r="N94" s="2">
        <f>IF(L94&gt;=80, SETTINGS!$K$12,
    IF(L94&gt;=68, SETTINGS!$K$13,
        IF(L94&gt;=54, SETTINGS!$K$14,
            IF(L94&gt;=40, SETTINGS!$K$15,
                SETTINGS!$K$16
            )
        )
    )
)</f>
        <v>5</v>
      </c>
      <c r="O94" s="1" t="str">
        <f>IF(N94=1, SETTINGS!$L$12,
    IF(N94=2, SETTINGS!$L$13,
        IF(N94=3, SETTINGS!$L$14,
            IF(N94=4, SETTINGS!$L$15,
                IF(N94=5, SETTINGS!$L$16)
            )
        )
    )
)</f>
        <v>Emerging</v>
      </c>
    </row>
    <row r="95" spans="1:15" x14ac:dyDescent="0.25">
      <c r="A95" s="10">
        <v>90</v>
      </c>
      <c r="B95" s="1">
        <f>'TEACHER’S REMARKS'!B97</f>
        <v>0</v>
      </c>
      <c r="C95" s="11"/>
      <c r="D95" s="6"/>
      <c r="E95" s="6"/>
      <c r="F95" s="6"/>
      <c r="G95" s="6"/>
      <c r="H95" s="6"/>
      <c r="I95" s="58">
        <f t="shared" si="4"/>
        <v>0</v>
      </c>
      <c r="J95" s="15"/>
      <c r="K95" s="2">
        <f t="shared" si="5"/>
        <v>0</v>
      </c>
      <c r="L95" s="69">
        <f t="shared" si="6"/>
        <v>0</v>
      </c>
      <c r="M95" s="2" t="str">
        <f t="shared" si="7"/>
        <v>1st</v>
      </c>
      <c r="N95" s="2">
        <f>IF(L95&gt;=80, SETTINGS!$K$12,
    IF(L95&gt;=68, SETTINGS!$K$13,
        IF(L95&gt;=54, SETTINGS!$K$14,
            IF(L95&gt;=40, SETTINGS!$K$15,
                SETTINGS!$K$16
            )
        )
    )
)</f>
        <v>5</v>
      </c>
      <c r="O95" s="1" t="str">
        <f>IF(N95=1, SETTINGS!$L$12,
    IF(N95=2, SETTINGS!$L$13,
        IF(N95=3, SETTINGS!$L$14,
            IF(N95=4, SETTINGS!$L$15,
                IF(N95=5, SETTINGS!$L$16)
            )
        )
    )
)</f>
        <v>Emerging</v>
      </c>
    </row>
    <row r="96" spans="1:15" x14ac:dyDescent="0.25">
      <c r="A96" s="10">
        <v>91</v>
      </c>
      <c r="B96" s="1">
        <f>'TEACHER’S REMARKS'!B98</f>
        <v>0</v>
      </c>
      <c r="C96" s="11"/>
      <c r="D96" s="6"/>
      <c r="E96" s="6"/>
      <c r="F96" s="6"/>
      <c r="G96" s="6"/>
      <c r="H96" s="6"/>
      <c r="I96" s="58">
        <f t="shared" si="4"/>
        <v>0</v>
      </c>
      <c r="J96" s="15"/>
      <c r="K96" s="2">
        <f t="shared" si="5"/>
        <v>0</v>
      </c>
      <c r="L96" s="69">
        <f t="shared" si="6"/>
        <v>0</v>
      </c>
      <c r="M96" s="2" t="str">
        <f t="shared" si="7"/>
        <v>1st</v>
      </c>
      <c r="N96" s="2">
        <f>IF(L96&gt;=80, SETTINGS!$K$12,
    IF(L96&gt;=68, SETTINGS!$K$13,
        IF(L96&gt;=54, SETTINGS!$K$14,
            IF(L96&gt;=40, SETTINGS!$K$15,
                SETTINGS!$K$16
            )
        )
    )
)</f>
        <v>5</v>
      </c>
      <c r="O96" s="1" t="str">
        <f>IF(N96=1, SETTINGS!$L$12,
    IF(N96=2, SETTINGS!$L$13,
        IF(N96=3, SETTINGS!$L$14,
            IF(N96=4, SETTINGS!$L$15,
                IF(N96=5, SETTINGS!$L$16)
            )
        )
    )
)</f>
        <v>Emerging</v>
      </c>
    </row>
    <row r="97" spans="1:15" x14ac:dyDescent="0.25">
      <c r="A97" s="10">
        <v>92</v>
      </c>
      <c r="B97" s="1">
        <f>'TEACHER’S REMARKS'!B99</f>
        <v>0</v>
      </c>
      <c r="C97" s="11"/>
      <c r="D97" s="6"/>
      <c r="E97" s="6"/>
      <c r="F97" s="6"/>
      <c r="G97" s="6"/>
      <c r="H97" s="6"/>
      <c r="I97" s="58">
        <f t="shared" si="4"/>
        <v>0</v>
      </c>
      <c r="J97" s="15"/>
      <c r="K97" s="2">
        <f t="shared" si="5"/>
        <v>0</v>
      </c>
      <c r="L97" s="69">
        <f t="shared" si="6"/>
        <v>0</v>
      </c>
      <c r="M97" s="2" t="str">
        <f t="shared" si="7"/>
        <v>1st</v>
      </c>
      <c r="N97" s="2">
        <f>IF(L97&gt;=80, SETTINGS!$K$12,
    IF(L97&gt;=68, SETTINGS!$K$13,
        IF(L97&gt;=54, SETTINGS!$K$14,
            IF(L97&gt;=40, SETTINGS!$K$15,
                SETTINGS!$K$16
            )
        )
    )
)</f>
        <v>5</v>
      </c>
      <c r="O97" s="1" t="str">
        <f>IF(N97=1, SETTINGS!$L$12,
    IF(N97=2, SETTINGS!$L$13,
        IF(N97=3, SETTINGS!$L$14,
            IF(N97=4, SETTINGS!$L$15,
                IF(N97=5, SETTINGS!$L$16)
            )
        )
    )
)</f>
        <v>Emerging</v>
      </c>
    </row>
    <row r="98" spans="1:15" x14ac:dyDescent="0.25">
      <c r="A98" s="10">
        <v>93</v>
      </c>
      <c r="B98" s="1">
        <f>'TEACHER’S REMARKS'!B100</f>
        <v>0</v>
      </c>
      <c r="C98" s="11"/>
      <c r="D98" s="6"/>
      <c r="E98" s="6"/>
      <c r="F98" s="6"/>
      <c r="G98" s="6"/>
      <c r="H98" s="6"/>
      <c r="I98" s="58">
        <f t="shared" si="4"/>
        <v>0</v>
      </c>
      <c r="J98" s="15"/>
      <c r="K98" s="2">
        <f t="shared" si="5"/>
        <v>0</v>
      </c>
      <c r="L98" s="69">
        <f t="shared" si="6"/>
        <v>0</v>
      </c>
      <c r="M98" s="2" t="str">
        <f t="shared" si="7"/>
        <v>1st</v>
      </c>
      <c r="N98" s="2">
        <f>IF(L98&gt;=80, SETTINGS!$K$12,
    IF(L98&gt;=68, SETTINGS!$K$13,
        IF(L98&gt;=54, SETTINGS!$K$14,
            IF(L98&gt;=40, SETTINGS!$K$15,
                SETTINGS!$K$16
            )
        )
    )
)</f>
        <v>5</v>
      </c>
      <c r="O98" s="1" t="str">
        <f>IF(N98=1, SETTINGS!$L$12,
    IF(N98=2, SETTINGS!$L$13,
        IF(N98=3, SETTINGS!$L$14,
            IF(N98=4, SETTINGS!$L$15,
                IF(N98=5, SETTINGS!$L$16)
            )
        )
    )
)</f>
        <v>Emerging</v>
      </c>
    </row>
    <row r="99" spans="1:15" x14ac:dyDescent="0.25">
      <c r="A99" s="10">
        <v>94</v>
      </c>
      <c r="B99" s="1">
        <f>'TEACHER’S REMARKS'!B101</f>
        <v>0</v>
      </c>
      <c r="C99" s="11"/>
      <c r="D99" s="6"/>
      <c r="E99" s="6"/>
      <c r="F99" s="6"/>
      <c r="G99" s="6"/>
      <c r="H99" s="6"/>
      <c r="I99" s="58">
        <f t="shared" si="4"/>
        <v>0</v>
      </c>
      <c r="J99" s="15"/>
      <c r="K99" s="2">
        <f t="shared" si="5"/>
        <v>0</v>
      </c>
      <c r="L99" s="69">
        <f t="shared" si="6"/>
        <v>0</v>
      </c>
      <c r="M99" s="2" t="str">
        <f t="shared" si="7"/>
        <v>1st</v>
      </c>
      <c r="N99" s="2">
        <f>IF(L99&gt;=80, SETTINGS!$K$12,
    IF(L99&gt;=68, SETTINGS!$K$13,
        IF(L99&gt;=54, SETTINGS!$K$14,
            IF(L99&gt;=40, SETTINGS!$K$15,
                SETTINGS!$K$16
            )
        )
    )
)</f>
        <v>5</v>
      </c>
      <c r="O99" s="1" t="str">
        <f>IF(N99=1, SETTINGS!$L$12,
    IF(N99=2, SETTINGS!$L$13,
        IF(N99=3, SETTINGS!$L$14,
            IF(N99=4, SETTINGS!$L$15,
                IF(N99=5, SETTINGS!$L$16)
            )
        )
    )
)</f>
        <v>Emerging</v>
      </c>
    </row>
    <row r="100" spans="1:15" x14ac:dyDescent="0.25">
      <c r="A100" s="10">
        <v>95</v>
      </c>
      <c r="B100" s="1">
        <f>'TEACHER’S REMARKS'!B102</f>
        <v>0</v>
      </c>
      <c r="C100" s="11"/>
      <c r="D100" s="6"/>
      <c r="E100" s="6"/>
      <c r="F100" s="6"/>
      <c r="G100" s="6"/>
      <c r="H100" s="6"/>
      <c r="I100" s="58">
        <f t="shared" si="4"/>
        <v>0</v>
      </c>
      <c r="J100" s="15"/>
      <c r="K100" s="2">
        <f t="shared" si="5"/>
        <v>0</v>
      </c>
      <c r="L100" s="69">
        <f t="shared" si="6"/>
        <v>0</v>
      </c>
      <c r="M100" s="2" t="str">
        <f t="shared" si="7"/>
        <v>1st</v>
      </c>
      <c r="N100" s="2">
        <f>IF(L100&gt;=80, SETTINGS!$K$12,
    IF(L100&gt;=68, SETTINGS!$K$13,
        IF(L100&gt;=54, SETTINGS!$K$14,
            IF(L100&gt;=40, SETTINGS!$K$15,
                SETTINGS!$K$16
            )
        )
    )
)</f>
        <v>5</v>
      </c>
      <c r="O100" s="1" t="str">
        <f>IF(N100=1, SETTINGS!$L$12,
    IF(N100=2, SETTINGS!$L$13,
        IF(N100=3, SETTINGS!$L$14,
            IF(N100=4, SETTINGS!$L$15,
                IF(N100=5, SETTINGS!$L$16)
            )
        )
    )
)</f>
        <v>Emerging</v>
      </c>
    </row>
    <row r="101" spans="1:15" x14ac:dyDescent="0.25">
      <c r="A101" s="10">
        <v>96</v>
      </c>
      <c r="B101" s="1">
        <f>'TEACHER’S REMARKS'!B103</f>
        <v>0</v>
      </c>
      <c r="C101" s="11"/>
      <c r="D101" s="6"/>
      <c r="E101" s="6"/>
      <c r="F101" s="6"/>
      <c r="G101" s="6"/>
      <c r="H101" s="6"/>
      <c r="I101" s="58">
        <f t="shared" si="4"/>
        <v>0</v>
      </c>
      <c r="J101" s="15"/>
      <c r="K101" s="2">
        <f t="shared" si="5"/>
        <v>0</v>
      </c>
      <c r="L101" s="69">
        <f t="shared" si="6"/>
        <v>0</v>
      </c>
      <c r="M101" s="2" t="str">
        <f t="shared" si="7"/>
        <v>1st</v>
      </c>
      <c r="N101" s="2">
        <f>IF(L101&gt;=80, SETTINGS!$K$12,
    IF(L101&gt;=68, SETTINGS!$K$13,
        IF(L101&gt;=54, SETTINGS!$K$14,
            IF(L101&gt;=40, SETTINGS!$K$15,
                SETTINGS!$K$16
            )
        )
    )
)</f>
        <v>5</v>
      </c>
      <c r="O101" s="1" t="str">
        <f>IF(N101=1, SETTINGS!$L$12,
    IF(N101=2, SETTINGS!$L$13,
        IF(N101=3, SETTINGS!$L$14,
            IF(N101=4, SETTINGS!$L$15,
                IF(N101=5, SETTINGS!$L$16)
            )
        )
    )
)</f>
        <v>Emerging</v>
      </c>
    </row>
    <row r="102" spans="1:15" x14ac:dyDescent="0.25">
      <c r="A102" s="10">
        <v>97</v>
      </c>
      <c r="B102" s="1">
        <f>'TEACHER’S REMARKS'!B104</f>
        <v>0</v>
      </c>
      <c r="C102" s="11"/>
      <c r="D102" s="6"/>
      <c r="E102" s="6"/>
      <c r="F102" s="6"/>
      <c r="G102" s="6"/>
      <c r="H102" s="6"/>
      <c r="I102" s="58">
        <f t="shared" si="4"/>
        <v>0</v>
      </c>
      <c r="J102" s="15"/>
      <c r="K102" s="2">
        <f t="shared" si="5"/>
        <v>0</v>
      </c>
      <c r="L102" s="69">
        <f t="shared" si="6"/>
        <v>0</v>
      </c>
      <c r="M102" s="2" t="str">
        <f t="shared" si="7"/>
        <v>1st</v>
      </c>
      <c r="N102" s="2">
        <f>IF(L102&gt;=80, SETTINGS!$K$12,
    IF(L102&gt;=68, SETTINGS!$K$13,
        IF(L102&gt;=54, SETTINGS!$K$14,
            IF(L102&gt;=40, SETTINGS!$K$15,
                SETTINGS!$K$16
            )
        )
    )
)</f>
        <v>5</v>
      </c>
      <c r="O102" s="1" t="str">
        <f>IF(N102=1, SETTINGS!$L$12,
    IF(N102=2, SETTINGS!$L$13,
        IF(N102=3, SETTINGS!$L$14,
            IF(N102=4, SETTINGS!$L$15,
                IF(N102=5, SETTINGS!$L$16)
            )
        )
    )
)</f>
        <v>Emerging</v>
      </c>
    </row>
    <row r="103" spans="1:15" x14ac:dyDescent="0.25">
      <c r="A103" s="10">
        <v>98</v>
      </c>
      <c r="B103" s="1">
        <f>'TEACHER’S REMARKS'!B105</f>
        <v>0</v>
      </c>
      <c r="C103" s="11"/>
      <c r="D103" s="6"/>
      <c r="E103" s="6"/>
      <c r="F103" s="6"/>
      <c r="G103" s="6"/>
      <c r="H103" s="6"/>
      <c r="I103" s="58">
        <f t="shared" si="4"/>
        <v>0</v>
      </c>
      <c r="J103" s="15"/>
      <c r="K103" s="2">
        <f t="shared" si="5"/>
        <v>0</v>
      </c>
      <c r="L103" s="69">
        <f t="shared" si="6"/>
        <v>0</v>
      </c>
      <c r="M103" s="2" t="str">
        <f t="shared" si="7"/>
        <v>1st</v>
      </c>
      <c r="N103" s="2">
        <f>IF(L103&gt;=80, SETTINGS!$K$12,
    IF(L103&gt;=68, SETTINGS!$K$13,
        IF(L103&gt;=54, SETTINGS!$K$14,
            IF(L103&gt;=40, SETTINGS!$K$15,
                SETTINGS!$K$16
            )
        )
    )
)</f>
        <v>5</v>
      </c>
      <c r="O103" s="1" t="str">
        <f>IF(N103=1, SETTINGS!$L$12,
    IF(N103=2, SETTINGS!$L$13,
        IF(N103=3, SETTINGS!$L$14,
            IF(N103=4, SETTINGS!$L$15,
                IF(N103=5, SETTINGS!$L$16)
            )
        )
    )
)</f>
        <v>Emerging</v>
      </c>
    </row>
    <row r="104" spans="1:15" x14ac:dyDescent="0.25">
      <c r="A104" s="10">
        <v>99</v>
      </c>
      <c r="B104" s="1">
        <f>'TEACHER’S REMARKS'!B106</f>
        <v>0</v>
      </c>
      <c r="C104" s="11"/>
      <c r="D104" s="6"/>
      <c r="E104" s="6"/>
      <c r="F104" s="6"/>
      <c r="G104" s="6"/>
      <c r="H104" s="6"/>
      <c r="I104" s="58">
        <f t="shared" si="4"/>
        <v>0</v>
      </c>
      <c r="J104" s="15"/>
      <c r="K104" s="2">
        <f t="shared" si="5"/>
        <v>0</v>
      </c>
      <c r="L104" s="69">
        <f t="shared" si="6"/>
        <v>0</v>
      </c>
      <c r="M104" s="2" t="str">
        <f t="shared" si="7"/>
        <v>1st</v>
      </c>
      <c r="N104" s="2">
        <f>IF(L104&gt;=80, SETTINGS!$K$12,
    IF(L104&gt;=68, SETTINGS!$K$13,
        IF(L104&gt;=54, SETTINGS!$K$14,
            IF(L104&gt;=40, SETTINGS!$K$15,
                SETTINGS!$K$16
            )
        )
    )
)</f>
        <v>5</v>
      </c>
      <c r="O104" s="1" t="str">
        <f>IF(N104=1, SETTINGS!$L$12,
    IF(N104=2, SETTINGS!$L$13,
        IF(N104=3, SETTINGS!$L$14,
            IF(N104=4, SETTINGS!$L$15,
                IF(N104=5, SETTINGS!$L$16)
            )
        )
    )
)</f>
        <v>Emerging</v>
      </c>
    </row>
    <row r="105" spans="1:15" x14ac:dyDescent="0.25">
      <c r="A105" s="10">
        <v>100</v>
      </c>
      <c r="B105" s="1">
        <f>'TEACHER’S REMARKS'!B107</f>
        <v>0</v>
      </c>
      <c r="C105" s="11"/>
      <c r="D105" s="6"/>
      <c r="E105" s="6"/>
      <c r="F105" s="6"/>
      <c r="G105" s="6"/>
      <c r="H105" s="6"/>
      <c r="I105" s="58">
        <f t="shared" si="4"/>
        <v>0</v>
      </c>
      <c r="J105" s="15"/>
      <c r="K105" s="2">
        <f t="shared" si="5"/>
        <v>0</v>
      </c>
      <c r="L105" s="69">
        <f t="shared" si="6"/>
        <v>0</v>
      </c>
      <c r="M105" s="2" t="str">
        <f t="shared" si="7"/>
        <v>1st</v>
      </c>
      <c r="N105" s="2">
        <f>IF(L105&gt;=80, SETTINGS!$K$12,
    IF(L105&gt;=68, SETTINGS!$K$13,
        IF(L105&gt;=54, SETTINGS!$K$14,
            IF(L105&gt;=40, SETTINGS!$K$15,
                SETTINGS!$K$16
            )
        )
    )
)</f>
        <v>5</v>
      </c>
      <c r="O105" s="1" t="str">
        <f>IF(N105=1, SETTINGS!$L$12,
    IF(N105=2, SETTINGS!$L$13,
        IF(N105=3, SETTINGS!$L$14,
            IF(N105=4, SETTINGS!$L$15,
                IF(N105=5, SETTINGS!$L$16)
            )
        )
    )
)</f>
        <v>Emerging</v>
      </c>
    </row>
  </sheetData>
  <sheetProtection algorithmName="SHA-512" hashValue="7Xy76d5Q4CjhuwaOE0THWy8jkCRQIQgJ/bCVqwX8Czcze9VXtxxrz9/RDsbhTGyAwANIqMQ7Vj4hlw5SUIfODA==" saltValue="AlW926I706Vn5ipIBIyM/A==" spinCount="100000" sheet="1" objects="1" scenarios="1" selectLockedCells="1"/>
  <customSheetViews>
    <customSheetView guid="{85F6AEE3-2293-453F-9806-BCD9C6D24720}">
      <pageMargins left="0.7" right="0.7" top="0.75" bottom="0.75" header="0.3" footer="0.3"/>
      <pageSetup orientation="portrait" r:id="rId1"/>
    </customSheetView>
  </customSheetViews>
  <mergeCells count="1">
    <mergeCell ref="D3:H3"/>
  </mergeCells>
  <dataValidations xWindow="438" yWindow="415" count="9">
    <dataValidation type="whole" allowBlank="1" showInputMessage="1" showErrorMessage="1" sqref="B3 J106:M1048576 B106:B1048576 O106:O1048576 D106:H1048576 D4:H4 D3 H5 B5 A1:A1048576 N1:N1048576 I1:I1048576 P1:XFD1048576 O1:O5 C1:C1048576 K1:K5 M1:M5 D1:H2 J1:J4 L1:L4 B1" xr:uid="{00000000-0002-0000-0200-000000000000}">
      <formula1>0</formula1>
      <formula2>100</formula2>
    </dataValidation>
    <dataValidation showInputMessage="1" showErrorMessage="1" sqref="L6:L105" xr:uid="{00000000-0002-0000-0200-000001000000}"/>
    <dataValidation type="custom" allowBlank="1" showInputMessage="1" showErrorMessage="1" sqref="K6:K105" xr:uid="{00000000-0002-0000-0200-000002000000}">
      <formula1>K6 * 0.5</formula1>
    </dataValidation>
    <dataValidation type="custom" allowBlank="1" showInputMessage="1" showErrorMessage="1" error="Figure cant exceed 20" promptTitle="project work" prompt="Figure cant exceed 20" sqref="H6:H105" xr:uid="{00000000-0002-0000-0200-000003000000}">
      <formula1>AND(ISNUMBER(H6), H6&lt;=20)</formula1>
    </dataValidation>
    <dataValidation type="custom" allowBlank="1" showInputMessage="1" showErrorMessage="1" error="Figure cant exceed 10" promptTitle="Home Work" prompt="Figure cant exceed 10" sqref="G6:G105" xr:uid="{00000000-0002-0000-0200-000004000000}">
      <formula1>AND(ISNUMBER(G6), G6&lt;=10)</formula1>
    </dataValidation>
    <dataValidation type="custom" allowBlank="1" showInputMessage="1" showErrorMessage="1" error="Figure cant exceed 10" promptTitle="End-of-Month Test 3" prompt="Figure cant exceed 10" sqref="F6:F105" xr:uid="{00000000-0002-0000-0200-000005000000}">
      <formula1>AND(ISNUMBER(F6), F6&lt;=10)</formula1>
    </dataValidation>
    <dataValidation type="custom" allowBlank="1" showInputMessage="1" showErrorMessage="1" error="Figure cant exceed 10" promptTitle="End-of-Month Test 2" prompt="Figure cant exceed 10" sqref="E6:E105" xr:uid="{00000000-0002-0000-0200-000006000000}">
      <formula1>AND(ISNUMBER(E6), E6&lt;=10)</formula1>
    </dataValidation>
    <dataValidation type="custom" allowBlank="1" showInputMessage="1" showErrorMessage="1" error="Figure cant exceed 10" promptTitle="End-of-Month Test 1" prompt="Figure cant exceed 10" sqref="D6:D105" xr:uid="{00000000-0002-0000-0200-000007000000}">
      <formula1>AND(ISNUMBER(D6), D6&lt;=10)</formula1>
    </dataValidation>
    <dataValidation type="custom" allowBlank="1" showInputMessage="1" showErrorMessage="1" error="Figure can’t exceed 100 mark" promptTitle="terminal exams" prompt="Figure can’t exceed 100 mark" sqref="J6:J105" xr:uid="{00000000-0002-0000-0200-000008000000}">
      <formula1>AND(ISNUMBER(J6), J6&lt;=100)</formula1>
    </dataValidation>
  </dataValidations>
  <pageMargins left="0.7" right="0.7" top="0.75" bottom="0.75" header="0.3" footer="0.3"/>
  <pageSetup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O105"/>
  <sheetViews>
    <sheetView zoomScale="106" zoomScaleNormal="106" workbookViewId="0">
      <selection activeCell="G21" sqref="G21"/>
    </sheetView>
  </sheetViews>
  <sheetFormatPr defaultColWidth="9.140625" defaultRowHeight="15" x14ac:dyDescent="0.25"/>
  <cols>
    <col min="1" max="1" width="5" style="1" customWidth="1"/>
    <col min="2" max="2" width="37.85546875" style="1" customWidth="1"/>
    <col min="3" max="3" width="3" style="1" customWidth="1"/>
    <col min="4" max="4" width="8.28515625" style="1" customWidth="1"/>
    <col min="5" max="5" width="8.85546875" style="1" customWidth="1"/>
    <col min="6" max="6" width="8.7109375" style="1" customWidth="1"/>
    <col min="7" max="7" width="17" style="1" customWidth="1"/>
    <col min="8" max="8" width="20.5703125" style="1" customWidth="1"/>
    <col min="9" max="9" width="16.42578125" style="2" customWidth="1"/>
    <col min="10" max="10" width="23.140625" style="2" customWidth="1"/>
    <col min="11" max="11" width="18.28515625" style="2" customWidth="1"/>
    <col min="12" max="12" width="18.140625" style="2" customWidth="1"/>
    <col min="13" max="13" width="12.85546875" style="1" customWidth="1"/>
    <col min="14" max="14" width="9.140625" style="2" customWidth="1"/>
    <col min="15" max="15" width="19" style="1" customWidth="1"/>
    <col min="16" max="16384" width="9.140625" style="1"/>
  </cols>
  <sheetData>
    <row r="1" spans="1:15" x14ac:dyDescent="0.25">
      <c r="B1" s="4" t="s">
        <v>1</v>
      </c>
    </row>
    <row r="2" spans="1:15" x14ac:dyDescent="0.25">
      <c r="B2" s="25"/>
    </row>
    <row r="3" spans="1:15" x14ac:dyDescent="0.25">
      <c r="B3" s="4" t="s">
        <v>4</v>
      </c>
      <c r="D3" s="133" t="s">
        <v>18</v>
      </c>
      <c r="E3" s="133"/>
      <c r="F3" s="133"/>
      <c r="G3" s="133"/>
      <c r="H3" s="133"/>
    </row>
    <row r="4" spans="1:15" x14ac:dyDescent="0.25">
      <c r="B4" s="25"/>
      <c r="D4" s="13">
        <v>10</v>
      </c>
      <c r="E4" s="13">
        <v>10</v>
      </c>
      <c r="F4" s="13">
        <v>10</v>
      </c>
      <c r="G4" s="13">
        <v>10</v>
      </c>
      <c r="H4" s="13">
        <v>20</v>
      </c>
    </row>
    <row r="5" spans="1:15" x14ac:dyDescent="0.25">
      <c r="A5" s="7" t="s">
        <v>5</v>
      </c>
      <c r="B5" s="14" t="s">
        <v>6</v>
      </c>
      <c r="C5" s="7"/>
      <c r="D5" s="7" t="s">
        <v>111</v>
      </c>
      <c r="E5" s="7" t="s">
        <v>112</v>
      </c>
      <c r="F5" s="7" t="s">
        <v>113</v>
      </c>
      <c r="G5" s="7" t="s">
        <v>114</v>
      </c>
      <c r="H5" s="7" t="s">
        <v>19</v>
      </c>
      <c r="I5" s="9" t="s">
        <v>21</v>
      </c>
      <c r="J5" s="9" t="s">
        <v>121</v>
      </c>
      <c r="K5" s="9" t="s">
        <v>22</v>
      </c>
      <c r="L5" s="9" t="s">
        <v>49</v>
      </c>
      <c r="M5" s="7" t="s">
        <v>15</v>
      </c>
      <c r="N5" s="9" t="s">
        <v>16</v>
      </c>
      <c r="O5" s="7" t="s">
        <v>17</v>
      </c>
    </row>
    <row r="6" spans="1:15" x14ac:dyDescent="0.25">
      <c r="A6" s="10">
        <v>1</v>
      </c>
      <c r="B6" s="1">
        <f>'TEACHER’S REMARKS'!B8</f>
        <v>0</v>
      </c>
      <c r="C6" s="11"/>
      <c r="D6" s="6"/>
      <c r="E6" s="6"/>
      <c r="F6" s="6"/>
      <c r="G6" s="6"/>
      <c r="H6" s="6"/>
      <c r="I6" s="58">
        <f>SUM(D6:H6)/60*50</f>
        <v>0</v>
      </c>
      <c r="J6" s="15"/>
      <c r="K6" s="2">
        <f>J6 * 0.5</f>
        <v>0</v>
      </c>
      <c r="L6" s="69">
        <f>I6+K6</f>
        <v>0</v>
      </c>
      <c r="M6" s="1" t="str">
        <f>IF(AND(MOD(RANK(L6, $L$6:$L$117, 0), 100) &gt; 10,MOD(RANK(L6,$L$6:$L$117, 0), 100) &lt;= 13),RANK(L6, $L$6:$L$117, 0) &amp; "th",IF(MOD(RANK(L6, $L$6:$L$117, 0), 10) = 1,RANK(L6,$L$6:$L$117, 0) &amp; "st",IF(MOD(RANK(L6, $L$6:$L$117, 0), 10) = 2,RANK(L6, $L$6:$L$117, 0) &amp; "nd",IF(MOD(RANK(L6, $L$6:$L$117, 0), 10) = 3,RANK(L6, $L$6:$L$117, 0) &amp; "rd",RANK(L6, $L$6:$L$117, 0) &amp; "th"))))</f>
        <v>1st</v>
      </c>
      <c r="N6" s="2">
        <f>IF(L6&gt;=80, SETTINGS!$K$12,
    IF(L6&gt;=68, SETTINGS!$K$13,
        IF(L6&gt;=54, SETTINGS!$K$14,
            IF(L6&gt;=40, SETTINGS!$K$15,
                SETTINGS!$K$16
            )
        )
    )
)</f>
        <v>5</v>
      </c>
      <c r="O6" s="1" t="str">
        <f>IF(N6=1, SETTINGS!$L$12,
    IF(N6=2, SETTINGS!$L$13,
        IF(N6=3, SETTINGS!$L$14,
            IF(N6=4, SETTINGS!$L$15,
                IF(N6=5, SETTINGS!$L$16)
            )
        )
    )
)</f>
        <v>Emerging</v>
      </c>
    </row>
    <row r="7" spans="1:15" x14ac:dyDescent="0.25">
      <c r="A7" s="10">
        <v>2</v>
      </c>
      <c r="B7" s="1" t="str">
        <f>'TEACHER’S REMARKS'!B9</f>
        <v>KOFI</v>
      </c>
      <c r="C7" s="11"/>
      <c r="D7" s="6"/>
      <c r="E7" s="6"/>
      <c r="F7" s="6"/>
      <c r="G7" s="6"/>
      <c r="H7" s="6"/>
      <c r="I7" s="58">
        <f t="shared" ref="I7:I70" si="0">SUM(D7:H7)/60*50</f>
        <v>0</v>
      </c>
      <c r="J7" s="15"/>
      <c r="K7" s="2">
        <f t="shared" ref="K7:K70" si="1">J7 * 0.5</f>
        <v>0</v>
      </c>
      <c r="L7" s="69">
        <f t="shared" ref="L7:L70" si="2">I7+K7</f>
        <v>0</v>
      </c>
      <c r="M7" s="1" t="str">
        <f t="shared" ref="M7:M70" si="3">IF(AND(MOD(RANK(L7, $L$6:$L$117, 0), 100) &gt; 10,MOD(RANK(L7,$L$6:$L$117, 0), 100) &lt;= 13),RANK(L7, $L$6:$L$117, 0) &amp; "th",IF(MOD(RANK(L7, $L$6:$L$117, 0), 10) = 1,RANK(L7,$L$6:$L$117, 0) &amp; "st",IF(MOD(RANK(L7, $L$6:$L$117, 0), 10) = 2,RANK(L7, $L$6:$L$117, 0) &amp; "nd",IF(MOD(RANK(L7, $L$6:$L$117, 0), 10) = 3,RANK(L7, $L$6:$L$117, 0) &amp; "rd",RANK(L7, $L$6:$L$117, 0) &amp; "th"))))</f>
        <v>1st</v>
      </c>
      <c r="N7" s="2">
        <f>IF(L7&gt;=80, SETTINGS!$K$12,
    IF(L7&gt;=68, SETTINGS!$K$13,
        IF(L7&gt;=54, SETTINGS!$K$14,
            IF(L7&gt;=40, SETTINGS!$K$15,
                SETTINGS!$K$16
            )
        )
    )
)</f>
        <v>5</v>
      </c>
      <c r="O7" s="1" t="str">
        <f>IF(N7=1, SETTINGS!$L$12,
    IF(N7=2, SETTINGS!$L$13,
        IF(N7=3, SETTINGS!$L$14,
            IF(N7=4, SETTINGS!$L$15,
                IF(N7=5, SETTINGS!$L$16)
            )
        )
    )
)</f>
        <v>Emerging</v>
      </c>
    </row>
    <row r="8" spans="1:15" x14ac:dyDescent="0.25">
      <c r="A8" s="10">
        <v>3</v>
      </c>
      <c r="B8" s="1">
        <f>'TEACHER’S REMARKS'!B10</f>
        <v>0</v>
      </c>
      <c r="C8" s="11"/>
      <c r="D8" s="6"/>
      <c r="E8" s="6"/>
      <c r="F8" s="6"/>
      <c r="G8" s="6"/>
      <c r="H8" s="6"/>
      <c r="I8" s="58">
        <f t="shared" si="0"/>
        <v>0</v>
      </c>
      <c r="J8" s="15"/>
      <c r="K8" s="2">
        <f t="shared" si="1"/>
        <v>0</v>
      </c>
      <c r="L8" s="69">
        <f t="shared" si="2"/>
        <v>0</v>
      </c>
      <c r="M8" s="1" t="str">
        <f t="shared" si="3"/>
        <v>1st</v>
      </c>
      <c r="N8" s="2">
        <f>IF(L8&gt;=80, SETTINGS!$K$12,
    IF(L8&gt;=68, SETTINGS!$K$13,
        IF(L8&gt;=54, SETTINGS!$K$14,
            IF(L8&gt;=40, SETTINGS!$K$15,
                SETTINGS!$K$16
            )
        )
    )
)</f>
        <v>5</v>
      </c>
      <c r="O8" s="1" t="str">
        <f>IF(N8=1, SETTINGS!$L$12,
    IF(N8=2, SETTINGS!$L$13,
        IF(N8=3, SETTINGS!$L$14,
            IF(N8=4, SETTINGS!$L$15,
                IF(N8=5, SETTINGS!$L$16)
            )
        )
    )
)</f>
        <v>Emerging</v>
      </c>
    </row>
    <row r="9" spans="1:15" x14ac:dyDescent="0.25">
      <c r="A9" s="10">
        <v>4</v>
      </c>
      <c r="B9" s="1">
        <f>'TEACHER’S REMARKS'!B11</f>
        <v>0</v>
      </c>
      <c r="C9" s="11"/>
      <c r="D9" s="6"/>
      <c r="E9" s="6"/>
      <c r="F9" s="6"/>
      <c r="G9" s="6"/>
      <c r="H9" s="6"/>
      <c r="I9" s="58">
        <f t="shared" si="0"/>
        <v>0</v>
      </c>
      <c r="J9" s="15"/>
      <c r="K9" s="2">
        <f t="shared" si="1"/>
        <v>0</v>
      </c>
      <c r="L9" s="69">
        <f t="shared" si="2"/>
        <v>0</v>
      </c>
      <c r="M9" s="1" t="str">
        <f t="shared" si="3"/>
        <v>1st</v>
      </c>
      <c r="N9" s="2">
        <f>IF(L9&gt;=80, SETTINGS!$K$12,
    IF(L9&gt;=68, SETTINGS!$K$13,
        IF(L9&gt;=54, SETTINGS!$K$14,
            IF(L9&gt;=40, SETTINGS!$K$15,
                SETTINGS!$K$16
            )
        )
    )
)</f>
        <v>5</v>
      </c>
      <c r="O9" s="1" t="str">
        <f>IF(N9=1, SETTINGS!$L$12,
    IF(N9=2, SETTINGS!$L$13,
        IF(N9=3, SETTINGS!$L$14,
            IF(N9=4, SETTINGS!$L$15,
                IF(N9=5, SETTINGS!$L$16)
            )
        )
    )
)</f>
        <v>Emerging</v>
      </c>
    </row>
    <row r="10" spans="1:15" x14ac:dyDescent="0.25">
      <c r="A10" s="10">
        <v>5</v>
      </c>
      <c r="B10" s="1">
        <f>'TEACHER’S REMARKS'!B12</f>
        <v>0</v>
      </c>
      <c r="C10" s="11"/>
      <c r="D10" s="6"/>
      <c r="E10" s="6"/>
      <c r="F10" s="6"/>
      <c r="G10" s="6"/>
      <c r="H10" s="6"/>
      <c r="I10" s="58">
        <f t="shared" si="0"/>
        <v>0</v>
      </c>
      <c r="J10" s="15"/>
      <c r="K10" s="2">
        <f t="shared" si="1"/>
        <v>0</v>
      </c>
      <c r="L10" s="69">
        <f t="shared" si="2"/>
        <v>0</v>
      </c>
      <c r="M10" s="1" t="str">
        <f t="shared" si="3"/>
        <v>1st</v>
      </c>
      <c r="N10" s="2">
        <f>IF(L10&gt;=80, SETTINGS!$K$12,
    IF(L10&gt;=68, SETTINGS!$K$13,
        IF(L10&gt;=54, SETTINGS!$K$14,
            IF(L10&gt;=40, SETTINGS!$K$15,
                SETTINGS!$K$16
            )
        )
    )
)</f>
        <v>5</v>
      </c>
      <c r="O10" s="1" t="str">
        <f>IF(N10=1, SETTINGS!$L$12,
    IF(N10=2, SETTINGS!$L$13,
        IF(N10=3, SETTINGS!$L$14,
            IF(N10=4, SETTINGS!$L$15,
                IF(N10=5, SETTINGS!$L$16)
            )
        )
    )
)</f>
        <v>Emerging</v>
      </c>
    </row>
    <row r="11" spans="1:15" x14ac:dyDescent="0.25">
      <c r="A11" s="10">
        <v>6</v>
      </c>
      <c r="B11" s="1">
        <f>'TEACHER’S REMARKS'!B13</f>
        <v>0</v>
      </c>
      <c r="C11" s="11"/>
      <c r="D11" s="6"/>
      <c r="E11" s="6"/>
      <c r="F11" s="6"/>
      <c r="G11" s="6"/>
      <c r="H11" s="6"/>
      <c r="I11" s="58">
        <f t="shared" si="0"/>
        <v>0</v>
      </c>
      <c r="J11" s="15"/>
      <c r="K11" s="2">
        <f t="shared" si="1"/>
        <v>0</v>
      </c>
      <c r="L11" s="69">
        <f t="shared" si="2"/>
        <v>0</v>
      </c>
      <c r="M11" s="1" t="str">
        <f t="shared" si="3"/>
        <v>1st</v>
      </c>
      <c r="N11" s="2">
        <f>IF(L11&gt;=80, SETTINGS!$K$12,
    IF(L11&gt;=68, SETTINGS!$K$13,
        IF(L11&gt;=54, SETTINGS!$K$14,
            IF(L11&gt;=40, SETTINGS!$K$15,
                SETTINGS!$K$16
            )
        )
    )
)</f>
        <v>5</v>
      </c>
      <c r="O11" s="1" t="str">
        <f>IF(N11=1, SETTINGS!$L$12,
    IF(N11=2, SETTINGS!$L$13,
        IF(N11=3, SETTINGS!$L$14,
            IF(N11=4, SETTINGS!$L$15,
                IF(N11=5, SETTINGS!$L$16)
            )
        )
    )
)</f>
        <v>Emerging</v>
      </c>
    </row>
    <row r="12" spans="1:15" x14ac:dyDescent="0.25">
      <c r="A12" s="10">
        <v>7</v>
      </c>
      <c r="B12" s="1">
        <f>'TEACHER’S REMARKS'!B14</f>
        <v>0</v>
      </c>
      <c r="C12" s="11"/>
      <c r="D12" s="6"/>
      <c r="E12" s="6"/>
      <c r="F12" s="6"/>
      <c r="G12" s="6"/>
      <c r="H12" s="6"/>
      <c r="I12" s="58">
        <f t="shared" si="0"/>
        <v>0</v>
      </c>
      <c r="J12" s="15"/>
      <c r="K12" s="2">
        <f t="shared" si="1"/>
        <v>0</v>
      </c>
      <c r="L12" s="69">
        <f t="shared" si="2"/>
        <v>0</v>
      </c>
      <c r="M12" s="1" t="str">
        <f t="shared" si="3"/>
        <v>1st</v>
      </c>
      <c r="N12" s="2">
        <f>IF(L12&gt;=80, SETTINGS!$K$12,
    IF(L12&gt;=68, SETTINGS!$K$13,
        IF(L12&gt;=54, SETTINGS!$K$14,
            IF(L12&gt;=40, SETTINGS!$K$15,
                SETTINGS!$K$16
            )
        )
    )
)</f>
        <v>5</v>
      </c>
      <c r="O12" s="1" t="str">
        <f>IF(N12=1, SETTINGS!$L$12,
    IF(N12=2, SETTINGS!$L$13,
        IF(N12=3, SETTINGS!$L$14,
            IF(N12=4, SETTINGS!$L$15,
                IF(N12=5, SETTINGS!$L$16)
            )
        )
    )
)</f>
        <v>Emerging</v>
      </c>
    </row>
    <row r="13" spans="1:15" x14ac:dyDescent="0.25">
      <c r="A13" s="10">
        <v>8</v>
      </c>
      <c r="B13" s="1">
        <f>'TEACHER’S REMARKS'!B15</f>
        <v>0</v>
      </c>
      <c r="C13" s="11"/>
      <c r="D13" s="6"/>
      <c r="E13" s="6"/>
      <c r="F13" s="6"/>
      <c r="G13" s="6"/>
      <c r="H13" s="6"/>
      <c r="I13" s="58">
        <f t="shared" si="0"/>
        <v>0</v>
      </c>
      <c r="J13" s="15"/>
      <c r="K13" s="2">
        <f t="shared" si="1"/>
        <v>0</v>
      </c>
      <c r="L13" s="69">
        <f t="shared" si="2"/>
        <v>0</v>
      </c>
      <c r="M13" s="1" t="str">
        <f t="shared" si="3"/>
        <v>1st</v>
      </c>
      <c r="N13" s="2">
        <f>IF(L13&gt;=80, SETTINGS!$K$12,
    IF(L13&gt;=68, SETTINGS!$K$13,
        IF(L13&gt;=54, SETTINGS!$K$14,
            IF(L13&gt;=40, SETTINGS!$K$15,
                SETTINGS!$K$16
            )
        )
    )
)</f>
        <v>5</v>
      </c>
      <c r="O13" s="1" t="str">
        <f>IF(N13=1, SETTINGS!$L$12,
    IF(N13=2, SETTINGS!$L$13,
        IF(N13=3, SETTINGS!$L$14,
            IF(N13=4, SETTINGS!$L$15,
                IF(N13=5, SETTINGS!$L$16)
            )
        )
    )
)</f>
        <v>Emerging</v>
      </c>
    </row>
    <row r="14" spans="1:15" x14ac:dyDescent="0.25">
      <c r="A14" s="10">
        <v>9</v>
      </c>
      <c r="B14" s="1">
        <f>'TEACHER’S REMARKS'!B16</f>
        <v>0</v>
      </c>
      <c r="C14" s="11"/>
      <c r="D14" s="6"/>
      <c r="E14" s="6"/>
      <c r="F14" s="6"/>
      <c r="G14" s="6"/>
      <c r="H14" s="6"/>
      <c r="I14" s="58">
        <f t="shared" si="0"/>
        <v>0</v>
      </c>
      <c r="J14" s="15"/>
      <c r="K14" s="2">
        <f t="shared" si="1"/>
        <v>0</v>
      </c>
      <c r="L14" s="69">
        <f t="shared" si="2"/>
        <v>0</v>
      </c>
      <c r="M14" s="1" t="str">
        <f t="shared" si="3"/>
        <v>1st</v>
      </c>
      <c r="N14" s="2">
        <f>IF(L14&gt;=80, SETTINGS!$K$12,
    IF(L14&gt;=68, SETTINGS!$K$13,
        IF(L14&gt;=54, SETTINGS!$K$14,
            IF(L14&gt;=40, SETTINGS!$K$15,
                SETTINGS!$K$16
            )
        )
    )
)</f>
        <v>5</v>
      </c>
      <c r="O14" s="1" t="str">
        <f>IF(N14=1, SETTINGS!$L$12,
    IF(N14=2, SETTINGS!$L$13,
        IF(N14=3, SETTINGS!$L$14,
            IF(N14=4, SETTINGS!$L$15,
                IF(N14=5, SETTINGS!$L$16)
            )
        )
    )
)</f>
        <v>Emerging</v>
      </c>
    </row>
    <row r="15" spans="1:15" x14ac:dyDescent="0.25">
      <c r="A15" s="10">
        <v>10</v>
      </c>
      <c r="B15" s="1">
        <f>'TEACHER’S REMARKS'!B17</f>
        <v>0</v>
      </c>
      <c r="C15" s="11"/>
      <c r="D15" s="6"/>
      <c r="E15" s="6"/>
      <c r="F15" s="6"/>
      <c r="G15" s="6"/>
      <c r="H15" s="6"/>
      <c r="I15" s="58">
        <f t="shared" si="0"/>
        <v>0</v>
      </c>
      <c r="J15" s="15"/>
      <c r="K15" s="2">
        <f t="shared" si="1"/>
        <v>0</v>
      </c>
      <c r="L15" s="69">
        <f t="shared" si="2"/>
        <v>0</v>
      </c>
      <c r="M15" s="1" t="str">
        <f t="shared" si="3"/>
        <v>1st</v>
      </c>
      <c r="N15" s="2">
        <f>IF(L15&gt;=80, SETTINGS!$K$12,
    IF(L15&gt;=68, SETTINGS!$K$13,
        IF(L15&gt;=54, SETTINGS!$K$14,
            IF(L15&gt;=40, SETTINGS!$K$15,
                SETTINGS!$K$16
            )
        )
    )
)</f>
        <v>5</v>
      </c>
      <c r="O15" s="1" t="str">
        <f>IF(N15=1, SETTINGS!$L$12,
    IF(N15=2, SETTINGS!$L$13,
        IF(N15=3, SETTINGS!$L$14,
            IF(N15=4, SETTINGS!$L$15,
                IF(N15=5, SETTINGS!$L$16)
            )
        )
    )
)</f>
        <v>Emerging</v>
      </c>
    </row>
    <row r="16" spans="1:15" x14ac:dyDescent="0.25">
      <c r="A16" s="10">
        <v>11</v>
      </c>
      <c r="B16" s="1">
        <f>'TEACHER’S REMARKS'!B18</f>
        <v>0</v>
      </c>
      <c r="C16" s="11"/>
      <c r="D16" s="6"/>
      <c r="E16" s="6"/>
      <c r="F16" s="6"/>
      <c r="G16" s="6"/>
      <c r="H16" s="6"/>
      <c r="I16" s="58">
        <f t="shared" si="0"/>
        <v>0</v>
      </c>
      <c r="J16" s="15"/>
      <c r="K16" s="2">
        <f t="shared" si="1"/>
        <v>0</v>
      </c>
      <c r="L16" s="69">
        <f t="shared" si="2"/>
        <v>0</v>
      </c>
      <c r="M16" s="1" t="str">
        <f t="shared" si="3"/>
        <v>1st</v>
      </c>
      <c r="N16" s="2">
        <f>IF(L16&gt;=80, SETTINGS!$K$12,
    IF(L16&gt;=68, SETTINGS!$K$13,
        IF(L16&gt;=54, SETTINGS!$K$14,
            IF(L16&gt;=40, SETTINGS!$K$15,
                SETTINGS!$K$16
            )
        )
    )
)</f>
        <v>5</v>
      </c>
      <c r="O16" s="1" t="str">
        <f>IF(N16=1, SETTINGS!$L$12,
    IF(N16=2, SETTINGS!$L$13,
        IF(N16=3, SETTINGS!$L$14,
            IF(N16=4, SETTINGS!$L$15,
                IF(N16=5, SETTINGS!$L$16)
            )
        )
    )
)</f>
        <v>Emerging</v>
      </c>
    </row>
    <row r="17" spans="1:15" x14ac:dyDescent="0.25">
      <c r="A17" s="10">
        <v>12</v>
      </c>
      <c r="B17" s="1">
        <f>'TEACHER’S REMARKS'!B19</f>
        <v>0</v>
      </c>
      <c r="C17" s="11"/>
      <c r="D17" s="6"/>
      <c r="E17" s="6"/>
      <c r="F17" s="6"/>
      <c r="G17" s="6"/>
      <c r="H17" s="6"/>
      <c r="I17" s="58">
        <f t="shared" si="0"/>
        <v>0</v>
      </c>
      <c r="J17" s="15"/>
      <c r="K17" s="2">
        <f t="shared" si="1"/>
        <v>0</v>
      </c>
      <c r="L17" s="69">
        <f t="shared" si="2"/>
        <v>0</v>
      </c>
      <c r="M17" s="1" t="str">
        <f t="shared" si="3"/>
        <v>1st</v>
      </c>
      <c r="N17" s="2">
        <f>IF(L17&gt;=80, SETTINGS!$K$12,
    IF(L17&gt;=68, SETTINGS!$K$13,
        IF(L17&gt;=54, SETTINGS!$K$14,
            IF(L17&gt;=40, SETTINGS!$K$15,
                SETTINGS!$K$16
            )
        )
    )
)</f>
        <v>5</v>
      </c>
      <c r="O17" s="1" t="str">
        <f>IF(N17=1, SETTINGS!$L$12,
    IF(N17=2, SETTINGS!$L$13,
        IF(N17=3, SETTINGS!$L$14,
            IF(N17=4, SETTINGS!$L$15,
                IF(N17=5, SETTINGS!$L$16)
            )
        )
    )
)</f>
        <v>Emerging</v>
      </c>
    </row>
    <row r="18" spans="1:15" x14ac:dyDescent="0.25">
      <c r="A18" s="10">
        <v>13</v>
      </c>
      <c r="B18" s="1">
        <f>'TEACHER’S REMARKS'!B20</f>
        <v>0</v>
      </c>
      <c r="C18" s="11"/>
      <c r="D18" s="6"/>
      <c r="E18" s="6"/>
      <c r="F18" s="6"/>
      <c r="G18" s="6"/>
      <c r="H18" s="6"/>
      <c r="I18" s="58">
        <f t="shared" si="0"/>
        <v>0</v>
      </c>
      <c r="J18" s="15"/>
      <c r="K18" s="2">
        <f t="shared" si="1"/>
        <v>0</v>
      </c>
      <c r="L18" s="69">
        <f t="shared" si="2"/>
        <v>0</v>
      </c>
      <c r="M18" s="1" t="str">
        <f t="shared" si="3"/>
        <v>1st</v>
      </c>
      <c r="N18" s="2">
        <f>IF(L18&gt;=80, SETTINGS!$K$12,
    IF(L18&gt;=68, SETTINGS!$K$13,
        IF(L18&gt;=54, SETTINGS!$K$14,
            IF(L18&gt;=40, SETTINGS!$K$15,
                SETTINGS!$K$16
            )
        )
    )
)</f>
        <v>5</v>
      </c>
      <c r="O18" s="1" t="str">
        <f>IF(N18=1, SETTINGS!$L$12,
    IF(N18=2, SETTINGS!$L$13,
        IF(N18=3, SETTINGS!$L$14,
            IF(N18=4, SETTINGS!$L$15,
                IF(N18=5, SETTINGS!$L$16)
            )
        )
    )
)</f>
        <v>Emerging</v>
      </c>
    </row>
    <row r="19" spans="1:15" x14ac:dyDescent="0.25">
      <c r="A19" s="10">
        <v>14</v>
      </c>
      <c r="B19" s="1">
        <f>'TEACHER’S REMARKS'!B21</f>
        <v>0</v>
      </c>
      <c r="C19" s="11"/>
      <c r="D19" s="6"/>
      <c r="E19" s="6"/>
      <c r="F19" s="6"/>
      <c r="G19" s="6"/>
      <c r="H19" s="6"/>
      <c r="I19" s="58">
        <f t="shared" si="0"/>
        <v>0</v>
      </c>
      <c r="J19" s="15"/>
      <c r="K19" s="2">
        <f t="shared" si="1"/>
        <v>0</v>
      </c>
      <c r="L19" s="69">
        <f t="shared" si="2"/>
        <v>0</v>
      </c>
      <c r="M19" s="1" t="str">
        <f t="shared" si="3"/>
        <v>1st</v>
      </c>
      <c r="N19" s="2">
        <f>IF(L19&gt;=80, SETTINGS!$K$12,
    IF(L19&gt;=68, SETTINGS!$K$13,
        IF(L19&gt;=54, SETTINGS!$K$14,
            IF(L19&gt;=40, SETTINGS!$K$15,
                SETTINGS!$K$16
            )
        )
    )
)</f>
        <v>5</v>
      </c>
      <c r="O19" s="1" t="str">
        <f>IF(N19=1, SETTINGS!$L$12,
    IF(N19=2, SETTINGS!$L$13,
        IF(N19=3, SETTINGS!$L$14,
            IF(N19=4, SETTINGS!$L$15,
                IF(N19=5, SETTINGS!$L$16)
            )
        )
    )
)</f>
        <v>Emerging</v>
      </c>
    </row>
    <row r="20" spans="1:15" x14ac:dyDescent="0.25">
      <c r="A20" s="10">
        <v>15</v>
      </c>
      <c r="B20" s="1">
        <f>'TEACHER’S REMARKS'!B22</f>
        <v>0</v>
      </c>
      <c r="C20" s="11"/>
      <c r="D20" s="6"/>
      <c r="E20" s="6"/>
      <c r="F20" s="6"/>
      <c r="G20" s="6"/>
      <c r="H20" s="6"/>
      <c r="I20" s="58">
        <f t="shared" si="0"/>
        <v>0</v>
      </c>
      <c r="J20" s="15"/>
      <c r="K20" s="2">
        <f t="shared" si="1"/>
        <v>0</v>
      </c>
      <c r="L20" s="69">
        <f t="shared" si="2"/>
        <v>0</v>
      </c>
      <c r="M20" s="1" t="str">
        <f t="shared" si="3"/>
        <v>1st</v>
      </c>
      <c r="N20" s="2">
        <f>IF(L20&gt;=80, SETTINGS!$K$12,
    IF(L20&gt;=68, SETTINGS!$K$13,
        IF(L20&gt;=54, SETTINGS!$K$14,
            IF(L20&gt;=40, SETTINGS!$K$15,
                SETTINGS!$K$16
            )
        )
    )
)</f>
        <v>5</v>
      </c>
      <c r="O20" s="1" t="str">
        <f>IF(N20=1, SETTINGS!$L$12,
    IF(N20=2, SETTINGS!$L$13,
        IF(N20=3, SETTINGS!$L$14,
            IF(N20=4, SETTINGS!$L$15,
                IF(N20=5, SETTINGS!$L$16)
            )
        )
    )
)</f>
        <v>Emerging</v>
      </c>
    </row>
    <row r="21" spans="1:15" x14ac:dyDescent="0.25">
      <c r="A21" s="10">
        <v>16</v>
      </c>
      <c r="B21" s="1">
        <f>'TEACHER’S REMARKS'!B23</f>
        <v>0</v>
      </c>
      <c r="C21" s="11"/>
      <c r="D21" s="6"/>
      <c r="E21" s="6"/>
      <c r="F21" s="6"/>
      <c r="G21" s="6"/>
      <c r="H21" s="6"/>
      <c r="I21" s="58">
        <f t="shared" si="0"/>
        <v>0</v>
      </c>
      <c r="J21" s="15"/>
      <c r="K21" s="2">
        <f t="shared" si="1"/>
        <v>0</v>
      </c>
      <c r="L21" s="69">
        <f t="shared" si="2"/>
        <v>0</v>
      </c>
      <c r="M21" s="1" t="str">
        <f t="shared" si="3"/>
        <v>1st</v>
      </c>
      <c r="N21" s="2">
        <f>IF(L21&gt;=80, SETTINGS!$K$12,
    IF(L21&gt;=68, SETTINGS!$K$13,
        IF(L21&gt;=54, SETTINGS!$K$14,
            IF(L21&gt;=40, SETTINGS!$K$15,
                SETTINGS!$K$16
            )
        )
    )
)</f>
        <v>5</v>
      </c>
      <c r="O21" s="1" t="str">
        <f>IF(N21=1, SETTINGS!$L$12,
    IF(N21=2, SETTINGS!$L$13,
        IF(N21=3, SETTINGS!$L$14,
            IF(N21=4, SETTINGS!$L$15,
                IF(N21=5, SETTINGS!$L$16)
            )
        )
    )
)</f>
        <v>Emerging</v>
      </c>
    </row>
    <row r="22" spans="1:15" x14ac:dyDescent="0.25">
      <c r="A22" s="10">
        <v>17</v>
      </c>
      <c r="B22" s="1">
        <f>'TEACHER’S REMARKS'!B24</f>
        <v>0</v>
      </c>
      <c r="C22" s="11"/>
      <c r="D22" s="6"/>
      <c r="E22" s="6"/>
      <c r="F22" s="6"/>
      <c r="G22" s="6"/>
      <c r="H22" s="6"/>
      <c r="I22" s="58">
        <f t="shared" si="0"/>
        <v>0</v>
      </c>
      <c r="J22" s="15"/>
      <c r="K22" s="2">
        <f t="shared" si="1"/>
        <v>0</v>
      </c>
      <c r="L22" s="69">
        <f t="shared" si="2"/>
        <v>0</v>
      </c>
      <c r="M22" s="1" t="str">
        <f t="shared" si="3"/>
        <v>1st</v>
      </c>
      <c r="N22" s="2">
        <f>IF(L22&gt;=80, SETTINGS!$K$12,
    IF(L22&gt;=68, SETTINGS!$K$13,
        IF(L22&gt;=54, SETTINGS!$K$14,
            IF(L22&gt;=40, SETTINGS!$K$15,
                SETTINGS!$K$16
            )
        )
    )
)</f>
        <v>5</v>
      </c>
      <c r="O22" s="1" t="str">
        <f>IF(N22=1, SETTINGS!$L$12,
    IF(N22=2, SETTINGS!$L$13,
        IF(N22=3, SETTINGS!$L$14,
            IF(N22=4, SETTINGS!$L$15,
                IF(N22=5, SETTINGS!$L$16)
            )
        )
    )
)</f>
        <v>Emerging</v>
      </c>
    </row>
    <row r="23" spans="1:15" x14ac:dyDescent="0.25">
      <c r="A23" s="10">
        <v>18</v>
      </c>
      <c r="B23" s="1">
        <f>'TEACHER’S REMARKS'!B25</f>
        <v>0</v>
      </c>
      <c r="C23" s="11"/>
      <c r="D23" s="6"/>
      <c r="E23" s="6"/>
      <c r="F23" s="6"/>
      <c r="G23" s="6"/>
      <c r="H23" s="6"/>
      <c r="I23" s="58">
        <f t="shared" si="0"/>
        <v>0</v>
      </c>
      <c r="J23" s="15"/>
      <c r="K23" s="2">
        <f t="shared" si="1"/>
        <v>0</v>
      </c>
      <c r="L23" s="69">
        <f t="shared" si="2"/>
        <v>0</v>
      </c>
      <c r="M23" s="1" t="str">
        <f t="shared" si="3"/>
        <v>1st</v>
      </c>
      <c r="N23" s="2">
        <f>IF(L23&gt;=80, SETTINGS!$K$12,
    IF(L23&gt;=68, SETTINGS!$K$13,
        IF(L23&gt;=54, SETTINGS!$K$14,
            IF(L23&gt;=40, SETTINGS!$K$15,
                SETTINGS!$K$16
            )
        )
    )
)</f>
        <v>5</v>
      </c>
      <c r="O23" s="1" t="str">
        <f>IF(N23=1, SETTINGS!$L$12,
    IF(N23=2, SETTINGS!$L$13,
        IF(N23=3, SETTINGS!$L$14,
            IF(N23=4, SETTINGS!$L$15,
                IF(N23=5, SETTINGS!$L$16)
            )
        )
    )
)</f>
        <v>Emerging</v>
      </c>
    </row>
    <row r="24" spans="1:15" x14ac:dyDescent="0.25">
      <c r="A24" s="10">
        <v>19</v>
      </c>
      <c r="B24" s="1">
        <f>'TEACHER’S REMARKS'!B26</f>
        <v>0</v>
      </c>
      <c r="C24" s="11"/>
      <c r="D24" s="6"/>
      <c r="E24" s="6"/>
      <c r="F24" s="6"/>
      <c r="G24" s="6"/>
      <c r="H24" s="6"/>
      <c r="I24" s="58">
        <f t="shared" si="0"/>
        <v>0</v>
      </c>
      <c r="J24" s="15"/>
      <c r="K24" s="2">
        <f t="shared" si="1"/>
        <v>0</v>
      </c>
      <c r="L24" s="69">
        <f t="shared" si="2"/>
        <v>0</v>
      </c>
      <c r="M24" s="1" t="str">
        <f t="shared" si="3"/>
        <v>1st</v>
      </c>
      <c r="N24" s="2">
        <f>IF(L24&gt;=80, SETTINGS!$K$12,
    IF(L24&gt;=68, SETTINGS!$K$13,
        IF(L24&gt;=54, SETTINGS!$K$14,
            IF(L24&gt;=40, SETTINGS!$K$15,
                SETTINGS!$K$16
            )
        )
    )
)</f>
        <v>5</v>
      </c>
      <c r="O24" s="1" t="str">
        <f>IF(N24=1, SETTINGS!$L$12,
    IF(N24=2, SETTINGS!$L$13,
        IF(N24=3, SETTINGS!$L$14,
            IF(N24=4, SETTINGS!$L$15,
                IF(N24=5, SETTINGS!$L$16)
            )
        )
    )
)</f>
        <v>Emerging</v>
      </c>
    </row>
    <row r="25" spans="1:15" x14ac:dyDescent="0.25">
      <c r="A25" s="10">
        <v>20</v>
      </c>
      <c r="B25" s="1">
        <f>'TEACHER’S REMARKS'!B27</f>
        <v>0</v>
      </c>
      <c r="C25" s="11"/>
      <c r="D25" s="6"/>
      <c r="E25" s="6"/>
      <c r="F25" s="6"/>
      <c r="G25" s="6"/>
      <c r="H25" s="6"/>
      <c r="I25" s="58">
        <f t="shared" si="0"/>
        <v>0</v>
      </c>
      <c r="J25" s="15"/>
      <c r="K25" s="2">
        <f t="shared" si="1"/>
        <v>0</v>
      </c>
      <c r="L25" s="69">
        <f t="shared" si="2"/>
        <v>0</v>
      </c>
      <c r="M25" s="1" t="str">
        <f t="shared" si="3"/>
        <v>1st</v>
      </c>
      <c r="N25" s="2">
        <f>IF(L25&gt;=80, SETTINGS!$K$12,
    IF(L25&gt;=68, SETTINGS!$K$13,
        IF(L25&gt;=54, SETTINGS!$K$14,
            IF(L25&gt;=40, SETTINGS!$K$15,
                SETTINGS!$K$16
            )
        )
    )
)</f>
        <v>5</v>
      </c>
      <c r="O25" s="1" t="str">
        <f>IF(N25=1, SETTINGS!$L$12,
    IF(N25=2, SETTINGS!$L$13,
        IF(N25=3, SETTINGS!$L$14,
            IF(N25=4, SETTINGS!$L$15,
                IF(N25=5, SETTINGS!$L$16)
            )
        )
    )
)</f>
        <v>Emerging</v>
      </c>
    </row>
    <row r="26" spans="1:15" x14ac:dyDescent="0.25">
      <c r="A26" s="10">
        <v>21</v>
      </c>
      <c r="B26" s="1">
        <f>'TEACHER’S REMARKS'!B28</f>
        <v>0</v>
      </c>
      <c r="C26" s="11"/>
      <c r="D26" s="6"/>
      <c r="E26" s="6"/>
      <c r="F26" s="6"/>
      <c r="G26" s="6"/>
      <c r="H26" s="6"/>
      <c r="I26" s="58">
        <f t="shared" si="0"/>
        <v>0</v>
      </c>
      <c r="J26" s="15"/>
      <c r="K26" s="2">
        <f t="shared" si="1"/>
        <v>0</v>
      </c>
      <c r="L26" s="69">
        <f t="shared" si="2"/>
        <v>0</v>
      </c>
      <c r="M26" s="1" t="str">
        <f t="shared" si="3"/>
        <v>1st</v>
      </c>
      <c r="N26" s="2">
        <f>IF(L26&gt;=80, SETTINGS!$K$12,
    IF(L26&gt;=68, SETTINGS!$K$13,
        IF(L26&gt;=54, SETTINGS!$K$14,
            IF(L26&gt;=40, SETTINGS!$K$15,
                SETTINGS!$K$16
            )
        )
    )
)</f>
        <v>5</v>
      </c>
      <c r="O26" s="1" t="str">
        <f>IF(N26=1, SETTINGS!$L$12,
    IF(N26=2, SETTINGS!$L$13,
        IF(N26=3, SETTINGS!$L$14,
            IF(N26=4, SETTINGS!$L$15,
                IF(N26=5, SETTINGS!$L$16)
            )
        )
    )
)</f>
        <v>Emerging</v>
      </c>
    </row>
    <row r="27" spans="1:15" x14ac:dyDescent="0.25">
      <c r="A27" s="10">
        <v>22</v>
      </c>
      <c r="B27" s="1">
        <f>'TEACHER’S REMARKS'!B29</f>
        <v>0</v>
      </c>
      <c r="C27" s="11"/>
      <c r="D27" s="6"/>
      <c r="E27" s="6"/>
      <c r="F27" s="6"/>
      <c r="G27" s="6"/>
      <c r="H27" s="6"/>
      <c r="I27" s="58">
        <f t="shared" si="0"/>
        <v>0</v>
      </c>
      <c r="J27" s="15"/>
      <c r="K27" s="2">
        <f t="shared" si="1"/>
        <v>0</v>
      </c>
      <c r="L27" s="69">
        <f t="shared" si="2"/>
        <v>0</v>
      </c>
      <c r="M27" s="1" t="str">
        <f t="shared" si="3"/>
        <v>1st</v>
      </c>
      <c r="N27" s="2">
        <f>IF(L27&gt;=80, SETTINGS!$K$12,
    IF(L27&gt;=68, SETTINGS!$K$13,
        IF(L27&gt;=54, SETTINGS!$K$14,
            IF(L27&gt;=40, SETTINGS!$K$15,
                SETTINGS!$K$16
            )
        )
    )
)</f>
        <v>5</v>
      </c>
      <c r="O27" s="1" t="str">
        <f>IF(N27=1, SETTINGS!$L$12,
    IF(N27=2, SETTINGS!$L$13,
        IF(N27=3, SETTINGS!$L$14,
            IF(N27=4, SETTINGS!$L$15,
                IF(N27=5, SETTINGS!$L$16)
            )
        )
    )
)</f>
        <v>Emerging</v>
      </c>
    </row>
    <row r="28" spans="1:15" x14ac:dyDescent="0.25">
      <c r="A28" s="10">
        <v>23</v>
      </c>
      <c r="B28" s="1">
        <f>'TEACHER’S REMARKS'!B30</f>
        <v>0</v>
      </c>
      <c r="C28" s="11"/>
      <c r="D28" s="6"/>
      <c r="E28" s="6"/>
      <c r="F28" s="6"/>
      <c r="G28" s="6"/>
      <c r="H28" s="6"/>
      <c r="I28" s="58">
        <f t="shared" si="0"/>
        <v>0</v>
      </c>
      <c r="J28" s="15"/>
      <c r="K28" s="2">
        <f t="shared" si="1"/>
        <v>0</v>
      </c>
      <c r="L28" s="69">
        <f t="shared" si="2"/>
        <v>0</v>
      </c>
      <c r="M28" s="1" t="str">
        <f t="shared" si="3"/>
        <v>1st</v>
      </c>
      <c r="N28" s="2">
        <f>IF(L28&gt;=80, SETTINGS!$K$12,
    IF(L28&gt;=68, SETTINGS!$K$13,
        IF(L28&gt;=54, SETTINGS!$K$14,
            IF(L28&gt;=40, SETTINGS!$K$15,
                SETTINGS!$K$16
            )
        )
    )
)</f>
        <v>5</v>
      </c>
      <c r="O28" s="1" t="str">
        <f>IF(N28=1, SETTINGS!$L$12,
    IF(N28=2, SETTINGS!$L$13,
        IF(N28=3, SETTINGS!$L$14,
            IF(N28=4, SETTINGS!$L$15,
                IF(N28=5, SETTINGS!$L$16)
            )
        )
    )
)</f>
        <v>Emerging</v>
      </c>
    </row>
    <row r="29" spans="1:15" x14ac:dyDescent="0.25">
      <c r="A29" s="10">
        <v>24</v>
      </c>
      <c r="B29" s="1">
        <f>'TEACHER’S REMARKS'!B31</f>
        <v>0</v>
      </c>
      <c r="C29" s="11"/>
      <c r="D29" s="6"/>
      <c r="E29" s="6"/>
      <c r="F29" s="6"/>
      <c r="G29" s="6"/>
      <c r="H29" s="6"/>
      <c r="I29" s="58">
        <f t="shared" si="0"/>
        <v>0</v>
      </c>
      <c r="J29" s="15"/>
      <c r="K29" s="2">
        <f t="shared" si="1"/>
        <v>0</v>
      </c>
      <c r="L29" s="69">
        <f t="shared" si="2"/>
        <v>0</v>
      </c>
      <c r="M29" s="1" t="str">
        <f t="shared" si="3"/>
        <v>1st</v>
      </c>
      <c r="N29" s="2">
        <f>IF(L29&gt;=80, SETTINGS!$K$12,
    IF(L29&gt;=68, SETTINGS!$K$13,
        IF(L29&gt;=54, SETTINGS!$K$14,
            IF(L29&gt;=40, SETTINGS!$K$15,
                SETTINGS!$K$16
            )
        )
    )
)</f>
        <v>5</v>
      </c>
      <c r="O29" s="1" t="str">
        <f>IF(N29=1, SETTINGS!$L$12,
    IF(N29=2, SETTINGS!$L$13,
        IF(N29=3, SETTINGS!$L$14,
            IF(N29=4, SETTINGS!$L$15,
                IF(N29=5, SETTINGS!$L$16)
            )
        )
    )
)</f>
        <v>Emerging</v>
      </c>
    </row>
    <row r="30" spans="1:15" x14ac:dyDescent="0.25">
      <c r="A30" s="10">
        <v>25</v>
      </c>
      <c r="B30" s="1">
        <f>'TEACHER’S REMARKS'!B32</f>
        <v>0</v>
      </c>
      <c r="C30" s="11"/>
      <c r="D30" s="6"/>
      <c r="E30" s="6"/>
      <c r="F30" s="6"/>
      <c r="G30" s="6"/>
      <c r="H30" s="6"/>
      <c r="I30" s="58">
        <f t="shared" si="0"/>
        <v>0</v>
      </c>
      <c r="J30" s="15"/>
      <c r="K30" s="2">
        <f t="shared" si="1"/>
        <v>0</v>
      </c>
      <c r="L30" s="69">
        <f t="shared" si="2"/>
        <v>0</v>
      </c>
      <c r="M30" s="1" t="str">
        <f t="shared" si="3"/>
        <v>1st</v>
      </c>
      <c r="N30" s="2">
        <f>IF(L30&gt;=80, SETTINGS!$K$12,
    IF(L30&gt;=68, SETTINGS!$K$13,
        IF(L30&gt;=54, SETTINGS!$K$14,
            IF(L30&gt;=40, SETTINGS!$K$15,
                SETTINGS!$K$16
            )
        )
    )
)</f>
        <v>5</v>
      </c>
      <c r="O30" s="1" t="str">
        <f>IF(N30=1, SETTINGS!$L$12,
    IF(N30=2, SETTINGS!$L$13,
        IF(N30=3, SETTINGS!$L$14,
            IF(N30=4, SETTINGS!$L$15,
                IF(N30=5, SETTINGS!$L$16)
            )
        )
    )
)</f>
        <v>Emerging</v>
      </c>
    </row>
    <row r="31" spans="1:15" x14ac:dyDescent="0.25">
      <c r="A31" s="10">
        <v>26</v>
      </c>
      <c r="B31" s="1">
        <f>'TEACHER’S REMARKS'!B33</f>
        <v>0</v>
      </c>
      <c r="C31" s="11"/>
      <c r="D31" s="6"/>
      <c r="E31" s="6"/>
      <c r="F31" s="6"/>
      <c r="G31" s="6"/>
      <c r="H31" s="6"/>
      <c r="I31" s="58">
        <f t="shared" si="0"/>
        <v>0</v>
      </c>
      <c r="J31" s="15"/>
      <c r="K31" s="2">
        <f t="shared" si="1"/>
        <v>0</v>
      </c>
      <c r="L31" s="69">
        <f t="shared" si="2"/>
        <v>0</v>
      </c>
      <c r="M31" s="1" t="str">
        <f t="shared" si="3"/>
        <v>1st</v>
      </c>
      <c r="N31" s="2">
        <f>IF(L31&gt;=80, SETTINGS!$K$12,
    IF(L31&gt;=68, SETTINGS!$K$13,
        IF(L31&gt;=54, SETTINGS!$K$14,
            IF(L31&gt;=40, SETTINGS!$K$15,
                SETTINGS!$K$16
            )
        )
    )
)</f>
        <v>5</v>
      </c>
      <c r="O31" s="1" t="str">
        <f>IF(N31=1, SETTINGS!$L$12,
    IF(N31=2, SETTINGS!$L$13,
        IF(N31=3, SETTINGS!$L$14,
            IF(N31=4, SETTINGS!$L$15,
                IF(N31=5, SETTINGS!$L$16)
            )
        )
    )
)</f>
        <v>Emerging</v>
      </c>
    </row>
    <row r="32" spans="1:15" x14ac:dyDescent="0.25">
      <c r="A32" s="10">
        <v>27</v>
      </c>
      <c r="B32" s="1">
        <f>'TEACHER’S REMARKS'!B34</f>
        <v>0</v>
      </c>
      <c r="C32" s="11"/>
      <c r="D32" s="6"/>
      <c r="E32" s="6"/>
      <c r="F32" s="6"/>
      <c r="G32" s="6"/>
      <c r="H32" s="6"/>
      <c r="I32" s="58">
        <f t="shared" si="0"/>
        <v>0</v>
      </c>
      <c r="J32" s="15"/>
      <c r="K32" s="2">
        <f t="shared" si="1"/>
        <v>0</v>
      </c>
      <c r="L32" s="69">
        <f t="shared" si="2"/>
        <v>0</v>
      </c>
      <c r="M32" s="1" t="str">
        <f t="shared" si="3"/>
        <v>1st</v>
      </c>
      <c r="N32" s="2">
        <f>IF(L32&gt;=80, SETTINGS!$K$12,
    IF(L32&gt;=68, SETTINGS!$K$13,
        IF(L32&gt;=54, SETTINGS!$K$14,
            IF(L32&gt;=40, SETTINGS!$K$15,
                SETTINGS!$K$16
            )
        )
    )
)</f>
        <v>5</v>
      </c>
      <c r="O32" s="1" t="str">
        <f>IF(N32=1, SETTINGS!$L$12,
    IF(N32=2, SETTINGS!$L$13,
        IF(N32=3, SETTINGS!$L$14,
            IF(N32=4, SETTINGS!$L$15,
                IF(N32=5, SETTINGS!$L$16)
            )
        )
    )
)</f>
        <v>Emerging</v>
      </c>
    </row>
    <row r="33" spans="1:15" x14ac:dyDescent="0.25">
      <c r="A33" s="10">
        <v>28</v>
      </c>
      <c r="B33" s="1">
        <f>'TEACHER’S REMARKS'!B35</f>
        <v>0</v>
      </c>
      <c r="C33" s="11"/>
      <c r="D33" s="6"/>
      <c r="E33" s="6"/>
      <c r="F33" s="6"/>
      <c r="G33" s="6"/>
      <c r="H33" s="6"/>
      <c r="I33" s="58">
        <f t="shared" si="0"/>
        <v>0</v>
      </c>
      <c r="J33" s="15"/>
      <c r="K33" s="2">
        <f t="shared" si="1"/>
        <v>0</v>
      </c>
      <c r="L33" s="69">
        <f t="shared" si="2"/>
        <v>0</v>
      </c>
      <c r="M33" s="1" t="str">
        <f t="shared" si="3"/>
        <v>1st</v>
      </c>
      <c r="N33" s="2">
        <f>IF(L33&gt;=80, SETTINGS!$K$12,
    IF(L33&gt;=68, SETTINGS!$K$13,
        IF(L33&gt;=54, SETTINGS!$K$14,
            IF(L33&gt;=40, SETTINGS!$K$15,
                SETTINGS!$K$16
            )
        )
    )
)</f>
        <v>5</v>
      </c>
      <c r="O33" s="1" t="str">
        <f>IF(N33=1, SETTINGS!$L$12,
    IF(N33=2, SETTINGS!$L$13,
        IF(N33=3, SETTINGS!$L$14,
            IF(N33=4, SETTINGS!$L$15,
                IF(N33=5, SETTINGS!$L$16)
            )
        )
    )
)</f>
        <v>Emerging</v>
      </c>
    </row>
    <row r="34" spans="1:15" x14ac:dyDescent="0.25">
      <c r="A34" s="10">
        <v>29</v>
      </c>
      <c r="B34" s="1">
        <f>'TEACHER’S REMARKS'!B36</f>
        <v>0</v>
      </c>
      <c r="C34" s="11"/>
      <c r="D34" s="6"/>
      <c r="E34" s="6"/>
      <c r="F34" s="6"/>
      <c r="G34" s="6"/>
      <c r="H34" s="6"/>
      <c r="I34" s="58">
        <f t="shared" si="0"/>
        <v>0</v>
      </c>
      <c r="J34" s="15"/>
      <c r="K34" s="2">
        <f t="shared" si="1"/>
        <v>0</v>
      </c>
      <c r="L34" s="69">
        <f t="shared" si="2"/>
        <v>0</v>
      </c>
      <c r="M34" s="1" t="str">
        <f t="shared" si="3"/>
        <v>1st</v>
      </c>
      <c r="N34" s="2">
        <f>IF(L34&gt;=80, SETTINGS!$K$12,
    IF(L34&gt;=68, SETTINGS!$K$13,
        IF(L34&gt;=54, SETTINGS!$K$14,
            IF(L34&gt;=40, SETTINGS!$K$15,
                SETTINGS!$K$16
            )
        )
    )
)</f>
        <v>5</v>
      </c>
      <c r="O34" s="1" t="str">
        <f>IF(N34=1, SETTINGS!$L$12,
    IF(N34=2, SETTINGS!$L$13,
        IF(N34=3, SETTINGS!$L$14,
            IF(N34=4, SETTINGS!$L$15,
                IF(N34=5, SETTINGS!$L$16)
            )
        )
    )
)</f>
        <v>Emerging</v>
      </c>
    </row>
    <row r="35" spans="1:15" x14ac:dyDescent="0.25">
      <c r="A35" s="10">
        <v>30</v>
      </c>
      <c r="B35" s="1">
        <f>'TEACHER’S REMARKS'!B37</f>
        <v>0</v>
      </c>
      <c r="C35" s="11"/>
      <c r="D35" s="6"/>
      <c r="E35" s="6"/>
      <c r="F35" s="6"/>
      <c r="G35" s="6"/>
      <c r="H35" s="6"/>
      <c r="I35" s="58">
        <f t="shared" si="0"/>
        <v>0</v>
      </c>
      <c r="J35" s="15"/>
      <c r="K35" s="2">
        <f t="shared" si="1"/>
        <v>0</v>
      </c>
      <c r="L35" s="69">
        <f t="shared" si="2"/>
        <v>0</v>
      </c>
      <c r="M35" s="1" t="str">
        <f t="shared" si="3"/>
        <v>1st</v>
      </c>
      <c r="N35" s="2">
        <f>IF(L35&gt;=80, SETTINGS!$K$12,
    IF(L35&gt;=68, SETTINGS!$K$13,
        IF(L35&gt;=54, SETTINGS!$K$14,
            IF(L35&gt;=40, SETTINGS!$K$15,
                SETTINGS!$K$16
            )
        )
    )
)</f>
        <v>5</v>
      </c>
      <c r="O35" s="1" t="str">
        <f>IF(N35=1, SETTINGS!$L$12,
    IF(N35=2, SETTINGS!$L$13,
        IF(N35=3, SETTINGS!$L$14,
            IF(N35=4, SETTINGS!$L$15,
                IF(N35=5, SETTINGS!$L$16)
            )
        )
    )
)</f>
        <v>Emerging</v>
      </c>
    </row>
    <row r="36" spans="1:15" x14ac:dyDescent="0.25">
      <c r="A36" s="10">
        <v>31</v>
      </c>
      <c r="B36" s="1">
        <f>'TEACHER’S REMARKS'!B38</f>
        <v>0</v>
      </c>
      <c r="C36" s="11"/>
      <c r="D36" s="6"/>
      <c r="E36" s="6"/>
      <c r="F36" s="6"/>
      <c r="G36" s="6"/>
      <c r="H36" s="6"/>
      <c r="I36" s="58">
        <f t="shared" si="0"/>
        <v>0</v>
      </c>
      <c r="J36" s="15"/>
      <c r="K36" s="2">
        <f t="shared" si="1"/>
        <v>0</v>
      </c>
      <c r="L36" s="69">
        <f t="shared" si="2"/>
        <v>0</v>
      </c>
      <c r="M36" s="1" t="str">
        <f t="shared" si="3"/>
        <v>1st</v>
      </c>
      <c r="N36" s="2">
        <f>IF(L36&gt;=80, SETTINGS!$K$12,
    IF(L36&gt;=68, SETTINGS!$K$13,
        IF(L36&gt;=54, SETTINGS!$K$14,
            IF(L36&gt;=40, SETTINGS!$K$15,
                SETTINGS!$K$16
            )
        )
    )
)</f>
        <v>5</v>
      </c>
      <c r="O36" s="1" t="str">
        <f>IF(N36=1, SETTINGS!$L$12,
    IF(N36=2, SETTINGS!$L$13,
        IF(N36=3, SETTINGS!$L$14,
            IF(N36=4, SETTINGS!$L$15,
                IF(N36=5, SETTINGS!$L$16)
            )
        )
    )
)</f>
        <v>Emerging</v>
      </c>
    </row>
    <row r="37" spans="1:15" x14ac:dyDescent="0.25">
      <c r="A37" s="10">
        <v>32</v>
      </c>
      <c r="B37" s="1">
        <f>'TEACHER’S REMARKS'!B39</f>
        <v>0</v>
      </c>
      <c r="C37" s="11"/>
      <c r="D37" s="6"/>
      <c r="E37" s="6"/>
      <c r="F37" s="6"/>
      <c r="G37" s="6"/>
      <c r="H37" s="6"/>
      <c r="I37" s="58">
        <f t="shared" si="0"/>
        <v>0</v>
      </c>
      <c r="J37" s="15"/>
      <c r="K37" s="2">
        <f t="shared" si="1"/>
        <v>0</v>
      </c>
      <c r="L37" s="69">
        <f t="shared" si="2"/>
        <v>0</v>
      </c>
      <c r="M37" s="1" t="str">
        <f t="shared" si="3"/>
        <v>1st</v>
      </c>
      <c r="N37" s="2">
        <f>IF(L37&gt;=80, SETTINGS!$K$12,
    IF(L37&gt;=68, SETTINGS!$K$13,
        IF(L37&gt;=54, SETTINGS!$K$14,
            IF(L37&gt;=40, SETTINGS!$K$15,
                SETTINGS!$K$16
            )
        )
    )
)</f>
        <v>5</v>
      </c>
      <c r="O37" s="1" t="str">
        <f>IF(N37=1, SETTINGS!$L$12,
    IF(N37=2, SETTINGS!$L$13,
        IF(N37=3, SETTINGS!$L$14,
            IF(N37=4, SETTINGS!$L$15,
                IF(N37=5, SETTINGS!$L$16)
            )
        )
    )
)</f>
        <v>Emerging</v>
      </c>
    </row>
    <row r="38" spans="1:15" x14ac:dyDescent="0.25">
      <c r="A38" s="10">
        <v>33</v>
      </c>
      <c r="B38" s="1">
        <f>'TEACHER’S REMARKS'!B40</f>
        <v>0</v>
      </c>
      <c r="C38" s="11"/>
      <c r="D38" s="6"/>
      <c r="E38" s="6"/>
      <c r="F38" s="6"/>
      <c r="G38" s="6"/>
      <c r="H38" s="6"/>
      <c r="I38" s="58">
        <f t="shared" si="0"/>
        <v>0</v>
      </c>
      <c r="J38" s="15"/>
      <c r="K38" s="2">
        <f t="shared" si="1"/>
        <v>0</v>
      </c>
      <c r="L38" s="69">
        <f t="shared" si="2"/>
        <v>0</v>
      </c>
      <c r="M38" s="1" t="str">
        <f t="shared" si="3"/>
        <v>1st</v>
      </c>
      <c r="N38" s="2">
        <f>IF(L38&gt;=80, SETTINGS!$K$12,
    IF(L38&gt;=68, SETTINGS!$K$13,
        IF(L38&gt;=54, SETTINGS!$K$14,
            IF(L38&gt;=40, SETTINGS!$K$15,
                SETTINGS!$K$16
            )
        )
    )
)</f>
        <v>5</v>
      </c>
      <c r="O38" s="1" t="str">
        <f>IF(N38=1, SETTINGS!$L$12,
    IF(N38=2, SETTINGS!$L$13,
        IF(N38=3, SETTINGS!$L$14,
            IF(N38=4, SETTINGS!$L$15,
                IF(N38=5, SETTINGS!$L$16)
            )
        )
    )
)</f>
        <v>Emerging</v>
      </c>
    </row>
    <row r="39" spans="1:15" x14ac:dyDescent="0.25">
      <c r="A39" s="10">
        <v>34</v>
      </c>
      <c r="B39" s="1">
        <f>'TEACHER’S REMARKS'!B41</f>
        <v>0</v>
      </c>
      <c r="C39" s="11"/>
      <c r="D39" s="6"/>
      <c r="E39" s="6"/>
      <c r="F39" s="6"/>
      <c r="G39" s="6"/>
      <c r="H39" s="6"/>
      <c r="I39" s="58">
        <f t="shared" si="0"/>
        <v>0</v>
      </c>
      <c r="J39" s="15"/>
      <c r="K39" s="2">
        <f t="shared" si="1"/>
        <v>0</v>
      </c>
      <c r="L39" s="69">
        <f t="shared" si="2"/>
        <v>0</v>
      </c>
      <c r="M39" s="1" t="str">
        <f t="shared" si="3"/>
        <v>1st</v>
      </c>
      <c r="N39" s="2">
        <f>IF(L39&gt;=80, SETTINGS!$K$12,
    IF(L39&gt;=68, SETTINGS!$K$13,
        IF(L39&gt;=54, SETTINGS!$K$14,
            IF(L39&gt;=40, SETTINGS!$K$15,
                SETTINGS!$K$16
            )
        )
    )
)</f>
        <v>5</v>
      </c>
      <c r="O39" s="1" t="str">
        <f>IF(N39=1, SETTINGS!$L$12,
    IF(N39=2, SETTINGS!$L$13,
        IF(N39=3, SETTINGS!$L$14,
            IF(N39=4, SETTINGS!$L$15,
                IF(N39=5, SETTINGS!$L$16)
            )
        )
    )
)</f>
        <v>Emerging</v>
      </c>
    </row>
    <row r="40" spans="1:15" x14ac:dyDescent="0.25">
      <c r="A40" s="10">
        <v>35</v>
      </c>
      <c r="B40" s="1">
        <f>'TEACHER’S REMARKS'!B42</f>
        <v>0</v>
      </c>
      <c r="C40" s="11"/>
      <c r="D40" s="6"/>
      <c r="E40" s="6"/>
      <c r="F40" s="6"/>
      <c r="G40" s="6"/>
      <c r="H40" s="6"/>
      <c r="I40" s="58">
        <f t="shared" si="0"/>
        <v>0</v>
      </c>
      <c r="J40" s="15"/>
      <c r="K40" s="2">
        <f t="shared" si="1"/>
        <v>0</v>
      </c>
      <c r="L40" s="69">
        <f t="shared" si="2"/>
        <v>0</v>
      </c>
      <c r="M40" s="1" t="str">
        <f t="shared" si="3"/>
        <v>1st</v>
      </c>
      <c r="N40" s="2">
        <f>IF(L40&gt;=80, SETTINGS!$K$12,
    IF(L40&gt;=68, SETTINGS!$K$13,
        IF(L40&gt;=54, SETTINGS!$K$14,
            IF(L40&gt;=40, SETTINGS!$K$15,
                SETTINGS!$K$16
            )
        )
    )
)</f>
        <v>5</v>
      </c>
      <c r="O40" s="1" t="str">
        <f>IF(N40=1, SETTINGS!$L$12,
    IF(N40=2, SETTINGS!$L$13,
        IF(N40=3, SETTINGS!$L$14,
            IF(N40=4, SETTINGS!$L$15,
                IF(N40=5, SETTINGS!$L$16)
            )
        )
    )
)</f>
        <v>Emerging</v>
      </c>
    </row>
    <row r="41" spans="1:15" x14ac:dyDescent="0.25">
      <c r="A41" s="10">
        <v>36</v>
      </c>
      <c r="B41" s="1">
        <f>'TEACHER’S REMARKS'!B43</f>
        <v>0</v>
      </c>
      <c r="C41" s="11"/>
      <c r="D41" s="6"/>
      <c r="E41" s="6"/>
      <c r="F41" s="6"/>
      <c r="G41" s="6"/>
      <c r="H41" s="6"/>
      <c r="I41" s="58">
        <f t="shared" si="0"/>
        <v>0</v>
      </c>
      <c r="J41" s="15"/>
      <c r="K41" s="2">
        <f t="shared" si="1"/>
        <v>0</v>
      </c>
      <c r="L41" s="69">
        <f t="shared" si="2"/>
        <v>0</v>
      </c>
      <c r="M41" s="1" t="str">
        <f t="shared" si="3"/>
        <v>1st</v>
      </c>
      <c r="N41" s="2">
        <f>IF(L41&gt;=80, SETTINGS!$K$12,
    IF(L41&gt;=68, SETTINGS!$K$13,
        IF(L41&gt;=54, SETTINGS!$K$14,
            IF(L41&gt;=40, SETTINGS!$K$15,
                SETTINGS!$K$16
            )
        )
    )
)</f>
        <v>5</v>
      </c>
      <c r="O41" s="1" t="str">
        <f>IF(N41=1, SETTINGS!$L$12,
    IF(N41=2, SETTINGS!$L$13,
        IF(N41=3, SETTINGS!$L$14,
            IF(N41=4, SETTINGS!$L$15,
                IF(N41=5, SETTINGS!$L$16)
            )
        )
    )
)</f>
        <v>Emerging</v>
      </c>
    </row>
    <row r="42" spans="1:15" x14ac:dyDescent="0.25">
      <c r="A42" s="10">
        <v>37</v>
      </c>
      <c r="B42" s="1">
        <f>'TEACHER’S REMARKS'!B44</f>
        <v>0</v>
      </c>
      <c r="C42" s="11"/>
      <c r="D42" s="6"/>
      <c r="E42" s="6"/>
      <c r="F42" s="6"/>
      <c r="G42" s="6"/>
      <c r="H42" s="6"/>
      <c r="I42" s="58">
        <f t="shared" si="0"/>
        <v>0</v>
      </c>
      <c r="J42" s="15"/>
      <c r="K42" s="2">
        <f t="shared" si="1"/>
        <v>0</v>
      </c>
      <c r="L42" s="69">
        <f t="shared" si="2"/>
        <v>0</v>
      </c>
      <c r="M42" s="1" t="str">
        <f t="shared" si="3"/>
        <v>1st</v>
      </c>
      <c r="N42" s="2">
        <f>IF(L42&gt;=80, SETTINGS!$K$12,
    IF(L42&gt;=68, SETTINGS!$K$13,
        IF(L42&gt;=54, SETTINGS!$K$14,
            IF(L42&gt;=40, SETTINGS!$K$15,
                SETTINGS!$K$16
            )
        )
    )
)</f>
        <v>5</v>
      </c>
      <c r="O42" s="1" t="str">
        <f>IF(N42=1, SETTINGS!$L$12,
    IF(N42=2, SETTINGS!$L$13,
        IF(N42=3, SETTINGS!$L$14,
            IF(N42=4, SETTINGS!$L$15,
                IF(N42=5, SETTINGS!$L$16)
            )
        )
    )
)</f>
        <v>Emerging</v>
      </c>
    </row>
    <row r="43" spans="1:15" x14ac:dyDescent="0.25">
      <c r="A43" s="10">
        <v>38</v>
      </c>
      <c r="B43" s="1">
        <f>'TEACHER’S REMARKS'!B45</f>
        <v>0</v>
      </c>
      <c r="C43" s="11"/>
      <c r="D43" s="6"/>
      <c r="E43" s="6"/>
      <c r="F43" s="6"/>
      <c r="G43" s="6"/>
      <c r="H43" s="6"/>
      <c r="I43" s="58">
        <f t="shared" si="0"/>
        <v>0</v>
      </c>
      <c r="J43" s="15"/>
      <c r="K43" s="2">
        <f t="shared" si="1"/>
        <v>0</v>
      </c>
      <c r="L43" s="69">
        <f t="shared" si="2"/>
        <v>0</v>
      </c>
      <c r="M43" s="1" t="str">
        <f t="shared" si="3"/>
        <v>1st</v>
      </c>
      <c r="N43" s="2">
        <f>IF(L43&gt;=80, SETTINGS!$K$12,
    IF(L43&gt;=68, SETTINGS!$K$13,
        IF(L43&gt;=54, SETTINGS!$K$14,
            IF(L43&gt;=40, SETTINGS!$K$15,
                SETTINGS!$K$16
            )
        )
    )
)</f>
        <v>5</v>
      </c>
      <c r="O43" s="1" t="str">
        <f>IF(N43=1, SETTINGS!$L$12,
    IF(N43=2, SETTINGS!$L$13,
        IF(N43=3, SETTINGS!$L$14,
            IF(N43=4, SETTINGS!$L$15,
                IF(N43=5, SETTINGS!$L$16)
            )
        )
    )
)</f>
        <v>Emerging</v>
      </c>
    </row>
    <row r="44" spans="1:15" x14ac:dyDescent="0.25">
      <c r="A44" s="10">
        <v>39</v>
      </c>
      <c r="B44" s="1">
        <f>'TEACHER’S REMARKS'!B46</f>
        <v>0</v>
      </c>
      <c r="C44" s="11"/>
      <c r="D44" s="6"/>
      <c r="E44" s="6"/>
      <c r="F44" s="6"/>
      <c r="G44" s="6"/>
      <c r="H44" s="6"/>
      <c r="I44" s="58">
        <f t="shared" si="0"/>
        <v>0</v>
      </c>
      <c r="J44" s="15"/>
      <c r="K44" s="2">
        <f t="shared" si="1"/>
        <v>0</v>
      </c>
      <c r="L44" s="69">
        <f t="shared" si="2"/>
        <v>0</v>
      </c>
      <c r="M44" s="1" t="str">
        <f t="shared" si="3"/>
        <v>1st</v>
      </c>
      <c r="N44" s="2">
        <f>IF(L44&gt;=80, SETTINGS!$K$12,
    IF(L44&gt;=68, SETTINGS!$K$13,
        IF(L44&gt;=54, SETTINGS!$K$14,
            IF(L44&gt;=40, SETTINGS!$K$15,
                SETTINGS!$K$16
            )
        )
    )
)</f>
        <v>5</v>
      </c>
      <c r="O44" s="1" t="str">
        <f>IF(N44=1, SETTINGS!$L$12,
    IF(N44=2, SETTINGS!$L$13,
        IF(N44=3, SETTINGS!$L$14,
            IF(N44=4, SETTINGS!$L$15,
                IF(N44=5, SETTINGS!$L$16)
            )
        )
    )
)</f>
        <v>Emerging</v>
      </c>
    </row>
    <row r="45" spans="1:15" x14ac:dyDescent="0.25">
      <c r="A45" s="10">
        <v>40</v>
      </c>
      <c r="B45" s="1">
        <f>'TEACHER’S REMARKS'!B47</f>
        <v>0</v>
      </c>
      <c r="C45" s="11"/>
      <c r="D45" s="6"/>
      <c r="E45" s="6"/>
      <c r="F45" s="6"/>
      <c r="G45" s="6"/>
      <c r="H45" s="6"/>
      <c r="I45" s="58">
        <f t="shared" si="0"/>
        <v>0</v>
      </c>
      <c r="J45" s="15"/>
      <c r="K45" s="2">
        <f t="shared" si="1"/>
        <v>0</v>
      </c>
      <c r="L45" s="69">
        <f t="shared" si="2"/>
        <v>0</v>
      </c>
      <c r="M45" s="1" t="str">
        <f t="shared" si="3"/>
        <v>1st</v>
      </c>
      <c r="N45" s="2">
        <f>IF(L45&gt;=80, SETTINGS!$K$12,
    IF(L45&gt;=68, SETTINGS!$K$13,
        IF(L45&gt;=54, SETTINGS!$K$14,
            IF(L45&gt;=40, SETTINGS!$K$15,
                SETTINGS!$K$16
            )
        )
    )
)</f>
        <v>5</v>
      </c>
      <c r="O45" s="1" t="str">
        <f>IF(N45=1, SETTINGS!$L$12,
    IF(N45=2, SETTINGS!$L$13,
        IF(N45=3, SETTINGS!$L$14,
            IF(N45=4, SETTINGS!$L$15,
                IF(N45=5, SETTINGS!$L$16)
            )
        )
    )
)</f>
        <v>Emerging</v>
      </c>
    </row>
    <row r="46" spans="1:15" x14ac:dyDescent="0.25">
      <c r="A46" s="10">
        <v>41</v>
      </c>
      <c r="B46" s="1">
        <f>'TEACHER’S REMARKS'!B48</f>
        <v>0</v>
      </c>
      <c r="C46" s="11"/>
      <c r="D46" s="6"/>
      <c r="E46" s="6"/>
      <c r="F46" s="6"/>
      <c r="G46" s="6"/>
      <c r="H46" s="6"/>
      <c r="I46" s="58">
        <f t="shared" si="0"/>
        <v>0</v>
      </c>
      <c r="J46" s="15"/>
      <c r="K46" s="2">
        <f t="shared" si="1"/>
        <v>0</v>
      </c>
      <c r="L46" s="69">
        <f t="shared" si="2"/>
        <v>0</v>
      </c>
      <c r="M46" s="1" t="str">
        <f t="shared" si="3"/>
        <v>1st</v>
      </c>
      <c r="N46" s="2">
        <f>IF(L46&gt;=80, SETTINGS!$K$12,
    IF(L46&gt;=68, SETTINGS!$K$13,
        IF(L46&gt;=54, SETTINGS!$K$14,
            IF(L46&gt;=40, SETTINGS!$K$15,
                SETTINGS!$K$16
            )
        )
    )
)</f>
        <v>5</v>
      </c>
      <c r="O46" s="1" t="str">
        <f>IF(N46=1, SETTINGS!$L$12,
    IF(N46=2, SETTINGS!$L$13,
        IF(N46=3, SETTINGS!$L$14,
            IF(N46=4, SETTINGS!$L$15,
                IF(N46=5, SETTINGS!$L$16)
            )
        )
    )
)</f>
        <v>Emerging</v>
      </c>
    </row>
    <row r="47" spans="1:15" x14ac:dyDescent="0.25">
      <c r="A47" s="10">
        <v>42</v>
      </c>
      <c r="B47" s="1">
        <f>'TEACHER’S REMARKS'!B49</f>
        <v>0</v>
      </c>
      <c r="C47" s="11"/>
      <c r="D47" s="6"/>
      <c r="E47" s="6"/>
      <c r="F47" s="6"/>
      <c r="G47" s="6"/>
      <c r="H47" s="6"/>
      <c r="I47" s="58">
        <f t="shared" si="0"/>
        <v>0</v>
      </c>
      <c r="J47" s="15"/>
      <c r="K47" s="2">
        <f t="shared" si="1"/>
        <v>0</v>
      </c>
      <c r="L47" s="69">
        <f t="shared" si="2"/>
        <v>0</v>
      </c>
      <c r="M47" s="1" t="str">
        <f t="shared" si="3"/>
        <v>1st</v>
      </c>
      <c r="N47" s="2">
        <f>IF(L47&gt;=80, SETTINGS!$K$12,
    IF(L47&gt;=68, SETTINGS!$K$13,
        IF(L47&gt;=54, SETTINGS!$K$14,
            IF(L47&gt;=40, SETTINGS!$K$15,
                SETTINGS!$K$16
            )
        )
    )
)</f>
        <v>5</v>
      </c>
      <c r="O47" s="1" t="str">
        <f>IF(N47=1, SETTINGS!$L$12,
    IF(N47=2, SETTINGS!$L$13,
        IF(N47=3, SETTINGS!$L$14,
            IF(N47=4, SETTINGS!$L$15,
                IF(N47=5, SETTINGS!$L$16)
            )
        )
    )
)</f>
        <v>Emerging</v>
      </c>
    </row>
    <row r="48" spans="1:15" x14ac:dyDescent="0.25">
      <c r="A48" s="10">
        <v>43</v>
      </c>
      <c r="B48" s="1">
        <f>'TEACHER’S REMARKS'!B50</f>
        <v>0</v>
      </c>
      <c r="C48" s="11"/>
      <c r="D48" s="6"/>
      <c r="E48" s="6"/>
      <c r="F48" s="6"/>
      <c r="G48" s="6"/>
      <c r="H48" s="6"/>
      <c r="I48" s="58">
        <f t="shared" si="0"/>
        <v>0</v>
      </c>
      <c r="J48" s="15"/>
      <c r="K48" s="2">
        <f t="shared" si="1"/>
        <v>0</v>
      </c>
      <c r="L48" s="69">
        <f t="shared" si="2"/>
        <v>0</v>
      </c>
      <c r="M48" s="1" t="str">
        <f t="shared" si="3"/>
        <v>1st</v>
      </c>
      <c r="N48" s="2">
        <f>IF(L48&gt;=80, SETTINGS!$K$12,
    IF(L48&gt;=68, SETTINGS!$K$13,
        IF(L48&gt;=54, SETTINGS!$K$14,
            IF(L48&gt;=40, SETTINGS!$K$15,
                SETTINGS!$K$16
            )
        )
    )
)</f>
        <v>5</v>
      </c>
      <c r="O48" s="1" t="str">
        <f>IF(N48=1, SETTINGS!$L$12,
    IF(N48=2, SETTINGS!$L$13,
        IF(N48=3, SETTINGS!$L$14,
            IF(N48=4, SETTINGS!$L$15,
                IF(N48=5, SETTINGS!$L$16)
            )
        )
    )
)</f>
        <v>Emerging</v>
      </c>
    </row>
    <row r="49" spans="1:15" x14ac:dyDescent="0.25">
      <c r="A49" s="10">
        <v>44</v>
      </c>
      <c r="B49" s="1">
        <f>'TEACHER’S REMARKS'!B51</f>
        <v>0</v>
      </c>
      <c r="C49" s="11"/>
      <c r="D49" s="6"/>
      <c r="E49" s="6"/>
      <c r="F49" s="6"/>
      <c r="G49" s="6"/>
      <c r="H49" s="6"/>
      <c r="I49" s="58">
        <f t="shared" si="0"/>
        <v>0</v>
      </c>
      <c r="J49" s="15"/>
      <c r="K49" s="2">
        <f t="shared" si="1"/>
        <v>0</v>
      </c>
      <c r="L49" s="69">
        <f t="shared" si="2"/>
        <v>0</v>
      </c>
      <c r="M49" s="1" t="str">
        <f t="shared" si="3"/>
        <v>1st</v>
      </c>
      <c r="N49" s="2">
        <f>IF(L49&gt;=80, SETTINGS!$K$12,
    IF(L49&gt;=68, SETTINGS!$K$13,
        IF(L49&gt;=54, SETTINGS!$K$14,
            IF(L49&gt;=40, SETTINGS!$K$15,
                SETTINGS!$K$16
            )
        )
    )
)</f>
        <v>5</v>
      </c>
      <c r="O49" s="1" t="str">
        <f>IF(N49=1, SETTINGS!$L$12,
    IF(N49=2, SETTINGS!$L$13,
        IF(N49=3, SETTINGS!$L$14,
            IF(N49=4, SETTINGS!$L$15,
                IF(N49=5, SETTINGS!$L$16)
            )
        )
    )
)</f>
        <v>Emerging</v>
      </c>
    </row>
    <row r="50" spans="1:15" x14ac:dyDescent="0.25">
      <c r="A50" s="10">
        <v>45</v>
      </c>
      <c r="B50" s="1">
        <f>'TEACHER’S REMARKS'!B52</f>
        <v>0</v>
      </c>
      <c r="C50" s="11"/>
      <c r="D50" s="6"/>
      <c r="E50" s="6"/>
      <c r="F50" s="6"/>
      <c r="G50" s="6"/>
      <c r="H50" s="6"/>
      <c r="I50" s="58">
        <f t="shared" si="0"/>
        <v>0</v>
      </c>
      <c r="J50" s="15"/>
      <c r="K50" s="2">
        <f t="shared" si="1"/>
        <v>0</v>
      </c>
      <c r="L50" s="69">
        <f t="shared" si="2"/>
        <v>0</v>
      </c>
      <c r="M50" s="1" t="str">
        <f t="shared" si="3"/>
        <v>1st</v>
      </c>
      <c r="N50" s="2">
        <f>IF(L50&gt;=80, SETTINGS!$K$12,
    IF(L50&gt;=68, SETTINGS!$K$13,
        IF(L50&gt;=54, SETTINGS!$K$14,
            IF(L50&gt;=40, SETTINGS!$K$15,
                SETTINGS!$K$16
            )
        )
    )
)</f>
        <v>5</v>
      </c>
      <c r="O50" s="1" t="str">
        <f>IF(N50=1, SETTINGS!$L$12,
    IF(N50=2, SETTINGS!$L$13,
        IF(N50=3, SETTINGS!$L$14,
            IF(N50=4, SETTINGS!$L$15,
                IF(N50=5, SETTINGS!$L$16)
            )
        )
    )
)</f>
        <v>Emerging</v>
      </c>
    </row>
    <row r="51" spans="1:15" x14ac:dyDescent="0.25">
      <c r="A51" s="10">
        <v>46</v>
      </c>
      <c r="B51" s="1">
        <f>'TEACHER’S REMARKS'!B53</f>
        <v>0</v>
      </c>
      <c r="C51" s="11"/>
      <c r="D51" s="6"/>
      <c r="E51" s="6"/>
      <c r="F51" s="6"/>
      <c r="G51" s="6"/>
      <c r="H51" s="6"/>
      <c r="I51" s="58">
        <f t="shared" si="0"/>
        <v>0</v>
      </c>
      <c r="J51" s="15"/>
      <c r="K51" s="2">
        <f t="shared" si="1"/>
        <v>0</v>
      </c>
      <c r="L51" s="69">
        <f t="shared" si="2"/>
        <v>0</v>
      </c>
      <c r="M51" s="1" t="str">
        <f t="shared" si="3"/>
        <v>1st</v>
      </c>
      <c r="N51" s="2">
        <f>IF(L51&gt;=80, SETTINGS!$K$12,
    IF(L51&gt;=68, SETTINGS!$K$13,
        IF(L51&gt;=54, SETTINGS!$K$14,
            IF(L51&gt;=40, SETTINGS!$K$15,
                SETTINGS!$K$16
            )
        )
    )
)</f>
        <v>5</v>
      </c>
      <c r="O51" s="1" t="str">
        <f>IF(N51=1, SETTINGS!$L$12,
    IF(N51=2, SETTINGS!$L$13,
        IF(N51=3, SETTINGS!$L$14,
            IF(N51=4, SETTINGS!$L$15,
                IF(N51=5, SETTINGS!$L$16)
            )
        )
    )
)</f>
        <v>Emerging</v>
      </c>
    </row>
    <row r="52" spans="1:15" x14ac:dyDescent="0.25">
      <c r="A52" s="10">
        <v>47</v>
      </c>
      <c r="B52" s="1">
        <f>'TEACHER’S REMARKS'!B54</f>
        <v>0</v>
      </c>
      <c r="C52" s="11"/>
      <c r="D52" s="6"/>
      <c r="E52" s="6"/>
      <c r="F52" s="6"/>
      <c r="G52" s="6"/>
      <c r="H52" s="6"/>
      <c r="I52" s="58">
        <f t="shared" si="0"/>
        <v>0</v>
      </c>
      <c r="J52" s="15"/>
      <c r="K52" s="2">
        <f t="shared" si="1"/>
        <v>0</v>
      </c>
      <c r="L52" s="69">
        <f t="shared" si="2"/>
        <v>0</v>
      </c>
      <c r="M52" s="1" t="str">
        <f t="shared" si="3"/>
        <v>1st</v>
      </c>
      <c r="N52" s="2">
        <f>IF(L52&gt;=80, SETTINGS!$K$12,
    IF(L52&gt;=68, SETTINGS!$K$13,
        IF(L52&gt;=54, SETTINGS!$K$14,
            IF(L52&gt;=40, SETTINGS!$K$15,
                SETTINGS!$K$16
            )
        )
    )
)</f>
        <v>5</v>
      </c>
      <c r="O52" s="1" t="str">
        <f>IF(N52=1, SETTINGS!$L$12,
    IF(N52=2, SETTINGS!$L$13,
        IF(N52=3, SETTINGS!$L$14,
            IF(N52=4, SETTINGS!$L$15,
                IF(N52=5, SETTINGS!$L$16)
            )
        )
    )
)</f>
        <v>Emerging</v>
      </c>
    </row>
    <row r="53" spans="1:15" x14ac:dyDescent="0.25">
      <c r="A53" s="10">
        <v>48</v>
      </c>
      <c r="B53" s="1">
        <f>'TEACHER’S REMARKS'!B55</f>
        <v>0</v>
      </c>
      <c r="C53" s="11"/>
      <c r="D53" s="6"/>
      <c r="E53" s="6"/>
      <c r="F53" s="6"/>
      <c r="G53" s="6"/>
      <c r="H53" s="6"/>
      <c r="I53" s="58">
        <f t="shared" si="0"/>
        <v>0</v>
      </c>
      <c r="J53" s="15"/>
      <c r="K53" s="2">
        <f t="shared" si="1"/>
        <v>0</v>
      </c>
      <c r="L53" s="69">
        <f t="shared" si="2"/>
        <v>0</v>
      </c>
      <c r="M53" s="1" t="str">
        <f t="shared" si="3"/>
        <v>1st</v>
      </c>
      <c r="N53" s="2">
        <f>IF(L53&gt;=80, SETTINGS!$K$12,
    IF(L53&gt;=68, SETTINGS!$K$13,
        IF(L53&gt;=54, SETTINGS!$K$14,
            IF(L53&gt;=40, SETTINGS!$K$15,
                SETTINGS!$K$16
            )
        )
    )
)</f>
        <v>5</v>
      </c>
      <c r="O53" s="1" t="str">
        <f>IF(N53=1, SETTINGS!$L$12,
    IF(N53=2, SETTINGS!$L$13,
        IF(N53=3, SETTINGS!$L$14,
            IF(N53=4, SETTINGS!$L$15,
                IF(N53=5, SETTINGS!$L$16)
            )
        )
    )
)</f>
        <v>Emerging</v>
      </c>
    </row>
    <row r="54" spans="1:15" x14ac:dyDescent="0.25">
      <c r="A54" s="10">
        <v>49</v>
      </c>
      <c r="B54" s="1">
        <f>'TEACHER’S REMARKS'!B56</f>
        <v>0</v>
      </c>
      <c r="C54" s="11"/>
      <c r="D54" s="6"/>
      <c r="E54" s="6"/>
      <c r="F54" s="6"/>
      <c r="G54" s="6"/>
      <c r="H54" s="6"/>
      <c r="I54" s="58">
        <f t="shared" si="0"/>
        <v>0</v>
      </c>
      <c r="J54" s="15"/>
      <c r="K54" s="2">
        <f t="shared" si="1"/>
        <v>0</v>
      </c>
      <c r="L54" s="69">
        <f t="shared" si="2"/>
        <v>0</v>
      </c>
      <c r="M54" s="1" t="str">
        <f t="shared" si="3"/>
        <v>1st</v>
      </c>
      <c r="N54" s="2">
        <f>IF(L54&gt;=80, SETTINGS!$K$12,
    IF(L54&gt;=68, SETTINGS!$K$13,
        IF(L54&gt;=54, SETTINGS!$K$14,
            IF(L54&gt;=40, SETTINGS!$K$15,
                SETTINGS!$K$16
            )
        )
    )
)</f>
        <v>5</v>
      </c>
      <c r="O54" s="1" t="str">
        <f>IF(N54=1, SETTINGS!$L$12,
    IF(N54=2, SETTINGS!$L$13,
        IF(N54=3, SETTINGS!$L$14,
            IF(N54=4, SETTINGS!$L$15,
                IF(N54=5, SETTINGS!$L$16)
            )
        )
    )
)</f>
        <v>Emerging</v>
      </c>
    </row>
    <row r="55" spans="1:15" x14ac:dyDescent="0.25">
      <c r="A55" s="10">
        <v>50</v>
      </c>
      <c r="B55" s="1">
        <f>'TEACHER’S REMARKS'!B57</f>
        <v>0</v>
      </c>
      <c r="C55" s="11"/>
      <c r="D55" s="6"/>
      <c r="E55" s="6"/>
      <c r="F55" s="6"/>
      <c r="G55" s="6"/>
      <c r="H55" s="6"/>
      <c r="I55" s="58">
        <f t="shared" si="0"/>
        <v>0</v>
      </c>
      <c r="J55" s="15"/>
      <c r="K55" s="2">
        <f t="shared" si="1"/>
        <v>0</v>
      </c>
      <c r="L55" s="69">
        <f t="shared" si="2"/>
        <v>0</v>
      </c>
      <c r="M55" s="1" t="str">
        <f t="shared" si="3"/>
        <v>1st</v>
      </c>
      <c r="N55" s="2">
        <f>IF(L55&gt;=80, SETTINGS!$K$12,
    IF(L55&gt;=68, SETTINGS!$K$13,
        IF(L55&gt;=54, SETTINGS!$K$14,
            IF(L55&gt;=40, SETTINGS!$K$15,
                SETTINGS!$K$16
            )
        )
    )
)</f>
        <v>5</v>
      </c>
      <c r="O55" s="1" t="str">
        <f>IF(N55=1, SETTINGS!$L$12,
    IF(N55=2, SETTINGS!$L$13,
        IF(N55=3, SETTINGS!$L$14,
            IF(N55=4, SETTINGS!$L$15,
                IF(N55=5, SETTINGS!$L$16)
            )
        )
    )
)</f>
        <v>Emerging</v>
      </c>
    </row>
    <row r="56" spans="1:15" x14ac:dyDescent="0.25">
      <c r="A56" s="10">
        <v>51</v>
      </c>
      <c r="B56" s="1">
        <f>'TEACHER’S REMARKS'!B58</f>
        <v>0</v>
      </c>
      <c r="C56" s="11"/>
      <c r="D56" s="6"/>
      <c r="E56" s="6"/>
      <c r="F56" s="6"/>
      <c r="G56" s="6"/>
      <c r="H56" s="6"/>
      <c r="I56" s="58">
        <f t="shared" si="0"/>
        <v>0</v>
      </c>
      <c r="J56" s="15"/>
      <c r="K56" s="2">
        <f t="shared" si="1"/>
        <v>0</v>
      </c>
      <c r="L56" s="69">
        <f t="shared" si="2"/>
        <v>0</v>
      </c>
      <c r="M56" s="1" t="str">
        <f t="shared" si="3"/>
        <v>1st</v>
      </c>
      <c r="N56" s="2">
        <f>IF(L56&gt;=80, SETTINGS!$K$12,
    IF(L56&gt;=68, SETTINGS!$K$13,
        IF(L56&gt;=54, SETTINGS!$K$14,
            IF(L56&gt;=40, SETTINGS!$K$15,
                SETTINGS!$K$16
            )
        )
    )
)</f>
        <v>5</v>
      </c>
      <c r="O56" s="1" t="str">
        <f>IF(N56=1, SETTINGS!$L$12,
    IF(N56=2, SETTINGS!$L$13,
        IF(N56=3, SETTINGS!$L$14,
            IF(N56=4, SETTINGS!$L$15,
                IF(N56=5, SETTINGS!$L$16)
            )
        )
    )
)</f>
        <v>Emerging</v>
      </c>
    </row>
    <row r="57" spans="1:15" x14ac:dyDescent="0.25">
      <c r="A57" s="10">
        <v>52</v>
      </c>
      <c r="B57" s="1">
        <f>'TEACHER’S REMARKS'!B59</f>
        <v>0</v>
      </c>
      <c r="C57" s="11"/>
      <c r="D57" s="6"/>
      <c r="E57" s="6"/>
      <c r="F57" s="6"/>
      <c r="G57" s="6"/>
      <c r="H57" s="6"/>
      <c r="I57" s="58">
        <f t="shared" si="0"/>
        <v>0</v>
      </c>
      <c r="J57" s="15"/>
      <c r="K57" s="2">
        <f t="shared" si="1"/>
        <v>0</v>
      </c>
      <c r="L57" s="69">
        <f t="shared" si="2"/>
        <v>0</v>
      </c>
      <c r="M57" s="1" t="str">
        <f t="shared" si="3"/>
        <v>1st</v>
      </c>
      <c r="N57" s="2">
        <f>IF(L57&gt;=80, SETTINGS!$K$12,
    IF(L57&gt;=68, SETTINGS!$K$13,
        IF(L57&gt;=54, SETTINGS!$K$14,
            IF(L57&gt;=40, SETTINGS!$K$15,
                SETTINGS!$K$16
            )
        )
    )
)</f>
        <v>5</v>
      </c>
      <c r="O57" s="1" t="str">
        <f>IF(N57=1, SETTINGS!$L$12,
    IF(N57=2, SETTINGS!$L$13,
        IF(N57=3, SETTINGS!$L$14,
            IF(N57=4, SETTINGS!$L$15,
                IF(N57=5, SETTINGS!$L$16)
            )
        )
    )
)</f>
        <v>Emerging</v>
      </c>
    </row>
    <row r="58" spans="1:15" x14ac:dyDescent="0.25">
      <c r="A58" s="10">
        <v>53</v>
      </c>
      <c r="B58" s="1">
        <f>'TEACHER’S REMARKS'!B60</f>
        <v>0</v>
      </c>
      <c r="C58" s="11"/>
      <c r="D58" s="6"/>
      <c r="E58" s="6"/>
      <c r="F58" s="6"/>
      <c r="G58" s="6"/>
      <c r="H58" s="6"/>
      <c r="I58" s="58">
        <f t="shared" si="0"/>
        <v>0</v>
      </c>
      <c r="J58" s="15"/>
      <c r="K58" s="2">
        <f t="shared" si="1"/>
        <v>0</v>
      </c>
      <c r="L58" s="69">
        <f t="shared" si="2"/>
        <v>0</v>
      </c>
      <c r="M58" s="1" t="str">
        <f t="shared" si="3"/>
        <v>1st</v>
      </c>
      <c r="N58" s="2">
        <f>IF(L58&gt;=80, SETTINGS!$K$12,
    IF(L58&gt;=68, SETTINGS!$K$13,
        IF(L58&gt;=54, SETTINGS!$K$14,
            IF(L58&gt;=40, SETTINGS!$K$15,
                SETTINGS!$K$16
            )
        )
    )
)</f>
        <v>5</v>
      </c>
      <c r="O58" s="1" t="str">
        <f>IF(N58=1, SETTINGS!$L$12,
    IF(N58=2, SETTINGS!$L$13,
        IF(N58=3, SETTINGS!$L$14,
            IF(N58=4, SETTINGS!$L$15,
                IF(N58=5, SETTINGS!$L$16)
            )
        )
    )
)</f>
        <v>Emerging</v>
      </c>
    </row>
    <row r="59" spans="1:15" x14ac:dyDescent="0.25">
      <c r="A59" s="10">
        <v>54</v>
      </c>
      <c r="B59" s="1">
        <f>'TEACHER’S REMARKS'!B61</f>
        <v>0</v>
      </c>
      <c r="C59" s="11"/>
      <c r="D59" s="6"/>
      <c r="E59" s="6"/>
      <c r="F59" s="6"/>
      <c r="G59" s="6"/>
      <c r="H59" s="6"/>
      <c r="I59" s="58">
        <f t="shared" si="0"/>
        <v>0</v>
      </c>
      <c r="J59" s="15"/>
      <c r="K59" s="2">
        <f t="shared" si="1"/>
        <v>0</v>
      </c>
      <c r="L59" s="69">
        <f t="shared" si="2"/>
        <v>0</v>
      </c>
      <c r="M59" s="1" t="str">
        <f t="shared" si="3"/>
        <v>1st</v>
      </c>
      <c r="N59" s="2">
        <f>IF(L59&gt;=80, SETTINGS!$K$12,
    IF(L59&gt;=68, SETTINGS!$K$13,
        IF(L59&gt;=54, SETTINGS!$K$14,
            IF(L59&gt;=40, SETTINGS!$K$15,
                SETTINGS!$K$16
            )
        )
    )
)</f>
        <v>5</v>
      </c>
      <c r="O59" s="1" t="str">
        <f>IF(N59=1, SETTINGS!$L$12,
    IF(N59=2, SETTINGS!$L$13,
        IF(N59=3, SETTINGS!$L$14,
            IF(N59=4, SETTINGS!$L$15,
                IF(N59=5, SETTINGS!$L$16)
            )
        )
    )
)</f>
        <v>Emerging</v>
      </c>
    </row>
    <row r="60" spans="1:15" x14ac:dyDescent="0.25">
      <c r="A60" s="10">
        <v>55</v>
      </c>
      <c r="B60" s="1">
        <f>'TEACHER’S REMARKS'!B62</f>
        <v>0</v>
      </c>
      <c r="C60" s="11"/>
      <c r="D60" s="6"/>
      <c r="E60" s="6"/>
      <c r="F60" s="6"/>
      <c r="G60" s="6"/>
      <c r="H60" s="6"/>
      <c r="I60" s="58">
        <f t="shared" si="0"/>
        <v>0</v>
      </c>
      <c r="J60" s="15"/>
      <c r="K60" s="2">
        <f t="shared" si="1"/>
        <v>0</v>
      </c>
      <c r="L60" s="69">
        <f t="shared" si="2"/>
        <v>0</v>
      </c>
      <c r="M60" s="1" t="str">
        <f t="shared" si="3"/>
        <v>1st</v>
      </c>
      <c r="N60" s="2">
        <f>IF(L60&gt;=80, SETTINGS!$K$12,
    IF(L60&gt;=68, SETTINGS!$K$13,
        IF(L60&gt;=54, SETTINGS!$K$14,
            IF(L60&gt;=40, SETTINGS!$K$15,
                SETTINGS!$K$16
            )
        )
    )
)</f>
        <v>5</v>
      </c>
      <c r="O60" s="1" t="str">
        <f>IF(N60=1, SETTINGS!$L$12,
    IF(N60=2, SETTINGS!$L$13,
        IF(N60=3, SETTINGS!$L$14,
            IF(N60=4, SETTINGS!$L$15,
                IF(N60=5, SETTINGS!$L$16)
            )
        )
    )
)</f>
        <v>Emerging</v>
      </c>
    </row>
    <row r="61" spans="1:15" x14ac:dyDescent="0.25">
      <c r="A61" s="10">
        <v>56</v>
      </c>
      <c r="B61" s="1">
        <f>'TEACHER’S REMARKS'!B63</f>
        <v>0</v>
      </c>
      <c r="C61" s="11"/>
      <c r="D61" s="6"/>
      <c r="E61" s="6"/>
      <c r="F61" s="6"/>
      <c r="G61" s="6"/>
      <c r="H61" s="6"/>
      <c r="I61" s="58">
        <f t="shared" si="0"/>
        <v>0</v>
      </c>
      <c r="J61" s="15"/>
      <c r="K61" s="2">
        <f t="shared" si="1"/>
        <v>0</v>
      </c>
      <c r="L61" s="69">
        <f t="shared" si="2"/>
        <v>0</v>
      </c>
      <c r="M61" s="1" t="str">
        <f t="shared" si="3"/>
        <v>1st</v>
      </c>
      <c r="N61" s="2">
        <f>IF(L61&gt;=80, SETTINGS!$K$12,
    IF(L61&gt;=68, SETTINGS!$K$13,
        IF(L61&gt;=54, SETTINGS!$K$14,
            IF(L61&gt;=40, SETTINGS!$K$15,
                SETTINGS!$K$16
            )
        )
    )
)</f>
        <v>5</v>
      </c>
      <c r="O61" s="1" t="str">
        <f>IF(N61=1, SETTINGS!$L$12,
    IF(N61=2, SETTINGS!$L$13,
        IF(N61=3, SETTINGS!$L$14,
            IF(N61=4, SETTINGS!$L$15,
                IF(N61=5, SETTINGS!$L$16)
            )
        )
    )
)</f>
        <v>Emerging</v>
      </c>
    </row>
    <row r="62" spans="1:15" x14ac:dyDescent="0.25">
      <c r="A62" s="10">
        <v>57</v>
      </c>
      <c r="B62" s="1">
        <f>'TEACHER’S REMARKS'!B64</f>
        <v>0</v>
      </c>
      <c r="C62" s="11"/>
      <c r="D62" s="6"/>
      <c r="E62" s="6"/>
      <c r="F62" s="6"/>
      <c r="G62" s="6"/>
      <c r="H62" s="6"/>
      <c r="I62" s="58">
        <f t="shared" si="0"/>
        <v>0</v>
      </c>
      <c r="J62" s="15"/>
      <c r="K62" s="2">
        <f t="shared" si="1"/>
        <v>0</v>
      </c>
      <c r="L62" s="69">
        <f t="shared" si="2"/>
        <v>0</v>
      </c>
      <c r="M62" s="1" t="str">
        <f t="shared" si="3"/>
        <v>1st</v>
      </c>
      <c r="N62" s="2">
        <f>IF(L62&gt;=80, SETTINGS!$K$12,
    IF(L62&gt;=68, SETTINGS!$K$13,
        IF(L62&gt;=54, SETTINGS!$K$14,
            IF(L62&gt;=40, SETTINGS!$K$15,
                SETTINGS!$K$16
            )
        )
    )
)</f>
        <v>5</v>
      </c>
      <c r="O62" s="1" t="str">
        <f>IF(N62=1, SETTINGS!$L$12,
    IF(N62=2, SETTINGS!$L$13,
        IF(N62=3, SETTINGS!$L$14,
            IF(N62=4, SETTINGS!$L$15,
                IF(N62=5, SETTINGS!$L$16)
            )
        )
    )
)</f>
        <v>Emerging</v>
      </c>
    </row>
    <row r="63" spans="1:15" x14ac:dyDescent="0.25">
      <c r="A63" s="10">
        <v>58</v>
      </c>
      <c r="B63" s="1">
        <f>'TEACHER’S REMARKS'!B65</f>
        <v>0</v>
      </c>
      <c r="C63" s="11"/>
      <c r="D63" s="6"/>
      <c r="E63" s="6"/>
      <c r="F63" s="6"/>
      <c r="G63" s="6"/>
      <c r="H63" s="6"/>
      <c r="I63" s="58">
        <f t="shared" si="0"/>
        <v>0</v>
      </c>
      <c r="J63" s="15"/>
      <c r="K63" s="2">
        <f t="shared" si="1"/>
        <v>0</v>
      </c>
      <c r="L63" s="69">
        <f t="shared" si="2"/>
        <v>0</v>
      </c>
      <c r="M63" s="1" t="str">
        <f t="shared" si="3"/>
        <v>1st</v>
      </c>
      <c r="N63" s="2">
        <f>IF(L63&gt;=80, SETTINGS!$K$12,
    IF(L63&gt;=68, SETTINGS!$K$13,
        IF(L63&gt;=54, SETTINGS!$K$14,
            IF(L63&gt;=40, SETTINGS!$K$15,
                SETTINGS!$K$16
            )
        )
    )
)</f>
        <v>5</v>
      </c>
      <c r="O63" s="1" t="str">
        <f>IF(N63=1, SETTINGS!$L$12,
    IF(N63=2, SETTINGS!$L$13,
        IF(N63=3, SETTINGS!$L$14,
            IF(N63=4, SETTINGS!$L$15,
                IF(N63=5, SETTINGS!$L$16)
            )
        )
    )
)</f>
        <v>Emerging</v>
      </c>
    </row>
    <row r="64" spans="1:15" x14ac:dyDescent="0.25">
      <c r="A64" s="10">
        <v>59</v>
      </c>
      <c r="B64" s="1">
        <f>'TEACHER’S REMARKS'!B66</f>
        <v>0</v>
      </c>
      <c r="C64" s="11"/>
      <c r="D64" s="6"/>
      <c r="E64" s="6"/>
      <c r="F64" s="6"/>
      <c r="G64" s="6"/>
      <c r="H64" s="6"/>
      <c r="I64" s="58">
        <f t="shared" si="0"/>
        <v>0</v>
      </c>
      <c r="J64" s="15"/>
      <c r="K64" s="2">
        <f t="shared" si="1"/>
        <v>0</v>
      </c>
      <c r="L64" s="69">
        <f t="shared" si="2"/>
        <v>0</v>
      </c>
      <c r="M64" s="1" t="str">
        <f t="shared" si="3"/>
        <v>1st</v>
      </c>
      <c r="N64" s="2">
        <f>IF(L64&gt;=80, SETTINGS!$K$12,
    IF(L64&gt;=68, SETTINGS!$K$13,
        IF(L64&gt;=54, SETTINGS!$K$14,
            IF(L64&gt;=40, SETTINGS!$K$15,
                SETTINGS!$K$16
            )
        )
    )
)</f>
        <v>5</v>
      </c>
      <c r="O64" s="1" t="str">
        <f>IF(N64=1, SETTINGS!$L$12,
    IF(N64=2, SETTINGS!$L$13,
        IF(N64=3, SETTINGS!$L$14,
            IF(N64=4, SETTINGS!$L$15,
                IF(N64=5, SETTINGS!$L$16)
            )
        )
    )
)</f>
        <v>Emerging</v>
      </c>
    </row>
    <row r="65" spans="1:15" x14ac:dyDescent="0.25">
      <c r="A65" s="10">
        <v>60</v>
      </c>
      <c r="B65" s="1">
        <f>'TEACHER’S REMARKS'!B67</f>
        <v>0</v>
      </c>
      <c r="C65" s="11"/>
      <c r="D65" s="6"/>
      <c r="E65" s="6"/>
      <c r="F65" s="6"/>
      <c r="G65" s="6"/>
      <c r="H65" s="6"/>
      <c r="I65" s="58">
        <f t="shared" si="0"/>
        <v>0</v>
      </c>
      <c r="J65" s="15"/>
      <c r="K65" s="2">
        <f t="shared" si="1"/>
        <v>0</v>
      </c>
      <c r="L65" s="69">
        <f t="shared" si="2"/>
        <v>0</v>
      </c>
      <c r="M65" s="1" t="str">
        <f t="shared" si="3"/>
        <v>1st</v>
      </c>
      <c r="N65" s="2">
        <f>IF(L65&gt;=80, SETTINGS!$K$12,
    IF(L65&gt;=68, SETTINGS!$K$13,
        IF(L65&gt;=54, SETTINGS!$K$14,
            IF(L65&gt;=40, SETTINGS!$K$15,
                SETTINGS!$K$16
            )
        )
    )
)</f>
        <v>5</v>
      </c>
      <c r="O65" s="1" t="str">
        <f>IF(N65=1, SETTINGS!$L$12,
    IF(N65=2, SETTINGS!$L$13,
        IF(N65=3, SETTINGS!$L$14,
            IF(N65=4, SETTINGS!$L$15,
                IF(N65=5, SETTINGS!$L$16)
            )
        )
    )
)</f>
        <v>Emerging</v>
      </c>
    </row>
    <row r="66" spans="1:15" x14ac:dyDescent="0.25">
      <c r="A66" s="10">
        <v>61</v>
      </c>
      <c r="B66" s="1">
        <f>'TEACHER’S REMARKS'!B68</f>
        <v>0</v>
      </c>
      <c r="C66" s="11"/>
      <c r="D66" s="6"/>
      <c r="E66" s="6"/>
      <c r="F66" s="6"/>
      <c r="G66" s="6"/>
      <c r="H66" s="6"/>
      <c r="I66" s="58">
        <f t="shared" si="0"/>
        <v>0</v>
      </c>
      <c r="J66" s="15"/>
      <c r="K66" s="2">
        <f t="shared" si="1"/>
        <v>0</v>
      </c>
      <c r="L66" s="69">
        <f t="shared" si="2"/>
        <v>0</v>
      </c>
      <c r="M66" s="1" t="str">
        <f t="shared" si="3"/>
        <v>1st</v>
      </c>
      <c r="N66" s="2">
        <f>IF(L66&gt;=80, SETTINGS!$K$12,
    IF(L66&gt;=68, SETTINGS!$K$13,
        IF(L66&gt;=54, SETTINGS!$K$14,
            IF(L66&gt;=40, SETTINGS!$K$15,
                SETTINGS!$K$16
            )
        )
    )
)</f>
        <v>5</v>
      </c>
      <c r="O66" s="1" t="str">
        <f>IF(N66=1, SETTINGS!$L$12,
    IF(N66=2, SETTINGS!$L$13,
        IF(N66=3, SETTINGS!$L$14,
            IF(N66=4, SETTINGS!$L$15,
                IF(N66=5, SETTINGS!$L$16)
            )
        )
    )
)</f>
        <v>Emerging</v>
      </c>
    </row>
    <row r="67" spans="1:15" x14ac:dyDescent="0.25">
      <c r="A67" s="10">
        <v>62</v>
      </c>
      <c r="B67" s="1">
        <f>'TEACHER’S REMARKS'!B69</f>
        <v>0</v>
      </c>
      <c r="C67" s="11"/>
      <c r="D67" s="6"/>
      <c r="E67" s="6"/>
      <c r="F67" s="6"/>
      <c r="G67" s="6"/>
      <c r="H67" s="6"/>
      <c r="I67" s="58">
        <f t="shared" si="0"/>
        <v>0</v>
      </c>
      <c r="J67" s="15"/>
      <c r="K67" s="2">
        <f t="shared" si="1"/>
        <v>0</v>
      </c>
      <c r="L67" s="69">
        <f t="shared" si="2"/>
        <v>0</v>
      </c>
      <c r="M67" s="1" t="str">
        <f t="shared" si="3"/>
        <v>1st</v>
      </c>
      <c r="N67" s="2">
        <f>IF(L67&gt;=80, SETTINGS!$K$12,
    IF(L67&gt;=68, SETTINGS!$K$13,
        IF(L67&gt;=54, SETTINGS!$K$14,
            IF(L67&gt;=40, SETTINGS!$K$15,
                SETTINGS!$K$16
            )
        )
    )
)</f>
        <v>5</v>
      </c>
      <c r="O67" s="1" t="str">
        <f>IF(N67=1, SETTINGS!$L$12,
    IF(N67=2, SETTINGS!$L$13,
        IF(N67=3, SETTINGS!$L$14,
            IF(N67=4, SETTINGS!$L$15,
                IF(N67=5, SETTINGS!$L$16)
            )
        )
    )
)</f>
        <v>Emerging</v>
      </c>
    </row>
    <row r="68" spans="1:15" x14ac:dyDescent="0.25">
      <c r="A68" s="10">
        <v>63</v>
      </c>
      <c r="B68" s="1">
        <f>'TEACHER’S REMARKS'!B70</f>
        <v>0</v>
      </c>
      <c r="C68" s="11"/>
      <c r="D68" s="6"/>
      <c r="E68" s="6"/>
      <c r="F68" s="6"/>
      <c r="G68" s="6"/>
      <c r="H68" s="6"/>
      <c r="I68" s="58">
        <f t="shared" si="0"/>
        <v>0</v>
      </c>
      <c r="J68" s="15"/>
      <c r="K68" s="2">
        <f t="shared" si="1"/>
        <v>0</v>
      </c>
      <c r="L68" s="69">
        <f t="shared" si="2"/>
        <v>0</v>
      </c>
      <c r="M68" s="1" t="str">
        <f t="shared" si="3"/>
        <v>1st</v>
      </c>
      <c r="N68" s="2">
        <f>IF(L68&gt;=80, SETTINGS!$K$12,
    IF(L68&gt;=68, SETTINGS!$K$13,
        IF(L68&gt;=54, SETTINGS!$K$14,
            IF(L68&gt;=40, SETTINGS!$K$15,
                SETTINGS!$K$16
            )
        )
    )
)</f>
        <v>5</v>
      </c>
      <c r="O68" s="1" t="str">
        <f>IF(N68=1, SETTINGS!$L$12,
    IF(N68=2, SETTINGS!$L$13,
        IF(N68=3, SETTINGS!$L$14,
            IF(N68=4, SETTINGS!$L$15,
                IF(N68=5, SETTINGS!$L$16)
            )
        )
    )
)</f>
        <v>Emerging</v>
      </c>
    </row>
    <row r="69" spans="1:15" x14ac:dyDescent="0.25">
      <c r="A69" s="10">
        <v>64</v>
      </c>
      <c r="B69" s="1">
        <f>'TEACHER’S REMARKS'!B71</f>
        <v>0</v>
      </c>
      <c r="C69" s="11"/>
      <c r="D69" s="6"/>
      <c r="E69" s="6"/>
      <c r="F69" s="6"/>
      <c r="G69" s="6"/>
      <c r="H69" s="6"/>
      <c r="I69" s="58">
        <f t="shared" si="0"/>
        <v>0</v>
      </c>
      <c r="J69" s="15"/>
      <c r="K69" s="2">
        <f t="shared" si="1"/>
        <v>0</v>
      </c>
      <c r="L69" s="69">
        <f t="shared" si="2"/>
        <v>0</v>
      </c>
      <c r="M69" s="1" t="str">
        <f t="shared" si="3"/>
        <v>1st</v>
      </c>
      <c r="N69" s="2">
        <f>IF(L69&gt;=80, SETTINGS!$K$12,
    IF(L69&gt;=68, SETTINGS!$K$13,
        IF(L69&gt;=54, SETTINGS!$K$14,
            IF(L69&gt;=40, SETTINGS!$K$15,
                SETTINGS!$K$16
            )
        )
    )
)</f>
        <v>5</v>
      </c>
      <c r="O69" s="1" t="str">
        <f>IF(N69=1, SETTINGS!$L$12,
    IF(N69=2, SETTINGS!$L$13,
        IF(N69=3, SETTINGS!$L$14,
            IF(N69=4, SETTINGS!$L$15,
                IF(N69=5, SETTINGS!$L$16)
            )
        )
    )
)</f>
        <v>Emerging</v>
      </c>
    </row>
    <row r="70" spans="1:15" x14ac:dyDescent="0.25">
      <c r="A70" s="10">
        <v>65</v>
      </c>
      <c r="B70" s="1">
        <f>'TEACHER’S REMARKS'!B72</f>
        <v>0</v>
      </c>
      <c r="C70" s="11"/>
      <c r="D70" s="6"/>
      <c r="E70" s="6"/>
      <c r="F70" s="6"/>
      <c r="G70" s="6"/>
      <c r="H70" s="6"/>
      <c r="I70" s="58">
        <f t="shared" si="0"/>
        <v>0</v>
      </c>
      <c r="J70" s="15"/>
      <c r="K70" s="2">
        <f t="shared" si="1"/>
        <v>0</v>
      </c>
      <c r="L70" s="69">
        <f t="shared" si="2"/>
        <v>0</v>
      </c>
      <c r="M70" s="1" t="str">
        <f t="shared" si="3"/>
        <v>1st</v>
      </c>
      <c r="N70" s="2">
        <f>IF(L70&gt;=80, SETTINGS!$K$12,
    IF(L70&gt;=68, SETTINGS!$K$13,
        IF(L70&gt;=54, SETTINGS!$K$14,
            IF(L70&gt;=40, SETTINGS!$K$15,
                SETTINGS!$K$16
            )
        )
    )
)</f>
        <v>5</v>
      </c>
      <c r="O70" s="1" t="str">
        <f>IF(N70=1, SETTINGS!$L$12,
    IF(N70=2, SETTINGS!$L$13,
        IF(N70=3, SETTINGS!$L$14,
            IF(N70=4, SETTINGS!$L$15,
                IF(N70=5, SETTINGS!$L$16)
            )
        )
    )
)</f>
        <v>Emerging</v>
      </c>
    </row>
    <row r="71" spans="1:15" x14ac:dyDescent="0.25">
      <c r="A71" s="10">
        <v>66</v>
      </c>
      <c r="B71" s="1">
        <f>'TEACHER’S REMARKS'!B73</f>
        <v>0</v>
      </c>
      <c r="C71" s="11"/>
      <c r="D71" s="6"/>
      <c r="E71" s="6"/>
      <c r="F71" s="6"/>
      <c r="G71" s="6"/>
      <c r="H71" s="6"/>
      <c r="I71" s="58">
        <f t="shared" ref="I71:I105" si="4">SUM(D71:H71)/60*50</f>
        <v>0</v>
      </c>
      <c r="J71" s="15"/>
      <c r="K71" s="2">
        <f t="shared" ref="K71:K105" si="5">J71 * 0.5</f>
        <v>0</v>
      </c>
      <c r="L71" s="69">
        <f t="shared" ref="L71:L105" si="6">I71+K71</f>
        <v>0</v>
      </c>
      <c r="M71" s="1" t="str">
        <f t="shared" ref="M71:M105" si="7">IF(AND(MOD(RANK(L71, $L$6:$L$117, 0), 100) &gt; 10,MOD(RANK(L71,$L$6:$L$117, 0), 100) &lt;= 13),RANK(L71, $L$6:$L$117, 0) &amp; "th",IF(MOD(RANK(L71, $L$6:$L$117, 0), 10) = 1,RANK(L71,$L$6:$L$117, 0) &amp; "st",IF(MOD(RANK(L71, $L$6:$L$117, 0), 10) = 2,RANK(L71, $L$6:$L$117, 0) &amp; "nd",IF(MOD(RANK(L71, $L$6:$L$117, 0), 10) = 3,RANK(L71, $L$6:$L$117, 0) &amp; "rd",RANK(L71, $L$6:$L$117, 0) &amp; "th"))))</f>
        <v>1st</v>
      </c>
      <c r="N71" s="2">
        <f>IF(L71&gt;=80, SETTINGS!$K$12,
    IF(L71&gt;=68, SETTINGS!$K$13,
        IF(L71&gt;=54, SETTINGS!$K$14,
            IF(L71&gt;=40, SETTINGS!$K$15,
                SETTINGS!$K$16
            )
        )
    )
)</f>
        <v>5</v>
      </c>
      <c r="O71" s="1" t="str">
        <f>IF(N71=1, SETTINGS!$L$12,
    IF(N71=2, SETTINGS!$L$13,
        IF(N71=3, SETTINGS!$L$14,
            IF(N71=4, SETTINGS!$L$15,
                IF(N71=5, SETTINGS!$L$16)
            )
        )
    )
)</f>
        <v>Emerging</v>
      </c>
    </row>
    <row r="72" spans="1:15" x14ac:dyDescent="0.25">
      <c r="A72" s="10">
        <v>67</v>
      </c>
      <c r="B72" s="1">
        <f>'TEACHER’S REMARKS'!B74</f>
        <v>0</v>
      </c>
      <c r="C72" s="11"/>
      <c r="D72" s="6"/>
      <c r="E72" s="6"/>
      <c r="F72" s="6"/>
      <c r="G72" s="6"/>
      <c r="H72" s="6"/>
      <c r="I72" s="58">
        <f t="shared" si="4"/>
        <v>0</v>
      </c>
      <c r="J72" s="15"/>
      <c r="K72" s="2">
        <f t="shared" si="5"/>
        <v>0</v>
      </c>
      <c r="L72" s="69">
        <f t="shared" si="6"/>
        <v>0</v>
      </c>
      <c r="M72" s="1" t="str">
        <f t="shared" si="7"/>
        <v>1st</v>
      </c>
      <c r="N72" s="2">
        <f>IF(L72&gt;=80, SETTINGS!$K$12,
    IF(L72&gt;=68, SETTINGS!$K$13,
        IF(L72&gt;=54, SETTINGS!$K$14,
            IF(L72&gt;=40, SETTINGS!$K$15,
                SETTINGS!$K$16
            )
        )
    )
)</f>
        <v>5</v>
      </c>
      <c r="O72" s="1" t="str">
        <f>IF(N72=1, SETTINGS!$L$12,
    IF(N72=2, SETTINGS!$L$13,
        IF(N72=3, SETTINGS!$L$14,
            IF(N72=4, SETTINGS!$L$15,
                IF(N72=5, SETTINGS!$L$16)
            )
        )
    )
)</f>
        <v>Emerging</v>
      </c>
    </row>
    <row r="73" spans="1:15" x14ac:dyDescent="0.25">
      <c r="A73" s="10">
        <v>68</v>
      </c>
      <c r="B73" s="1">
        <f>'TEACHER’S REMARKS'!B75</f>
        <v>0</v>
      </c>
      <c r="C73" s="11"/>
      <c r="D73" s="6"/>
      <c r="E73" s="6"/>
      <c r="F73" s="6"/>
      <c r="G73" s="6"/>
      <c r="H73" s="6"/>
      <c r="I73" s="58">
        <f t="shared" si="4"/>
        <v>0</v>
      </c>
      <c r="J73" s="15"/>
      <c r="K73" s="2">
        <f t="shared" si="5"/>
        <v>0</v>
      </c>
      <c r="L73" s="69">
        <f t="shared" si="6"/>
        <v>0</v>
      </c>
      <c r="M73" s="1" t="str">
        <f t="shared" si="7"/>
        <v>1st</v>
      </c>
      <c r="N73" s="2">
        <f>IF(L73&gt;=80, SETTINGS!$K$12,
    IF(L73&gt;=68, SETTINGS!$K$13,
        IF(L73&gt;=54, SETTINGS!$K$14,
            IF(L73&gt;=40, SETTINGS!$K$15,
                SETTINGS!$K$16
            )
        )
    )
)</f>
        <v>5</v>
      </c>
      <c r="O73" s="1" t="str">
        <f>IF(N73=1, SETTINGS!$L$12,
    IF(N73=2, SETTINGS!$L$13,
        IF(N73=3, SETTINGS!$L$14,
            IF(N73=4, SETTINGS!$L$15,
                IF(N73=5, SETTINGS!$L$16)
            )
        )
    )
)</f>
        <v>Emerging</v>
      </c>
    </row>
    <row r="74" spans="1:15" x14ac:dyDescent="0.25">
      <c r="A74" s="10">
        <v>69</v>
      </c>
      <c r="B74" s="1">
        <f>'TEACHER’S REMARKS'!B76</f>
        <v>0</v>
      </c>
      <c r="C74" s="11"/>
      <c r="D74" s="6"/>
      <c r="E74" s="6"/>
      <c r="F74" s="6"/>
      <c r="G74" s="6"/>
      <c r="H74" s="6"/>
      <c r="I74" s="58">
        <f t="shared" si="4"/>
        <v>0</v>
      </c>
      <c r="J74" s="15"/>
      <c r="K74" s="2">
        <f t="shared" si="5"/>
        <v>0</v>
      </c>
      <c r="L74" s="69">
        <f t="shared" si="6"/>
        <v>0</v>
      </c>
      <c r="M74" s="1" t="str">
        <f t="shared" si="7"/>
        <v>1st</v>
      </c>
      <c r="N74" s="2">
        <f>IF(L74&gt;=80, SETTINGS!$K$12,
    IF(L74&gt;=68, SETTINGS!$K$13,
        IF(L74&gt;=54, SETTINGS!$K$14,
            IF(L74&gt;=40, SETTINGS!$K$15,
                SETTINGS!$K$16
            )
        )
    )
)</f>
        <v>5</v>
      </c>
      <c r="O74" s="1" t="str">
        <f>IF(N74=1, SETTINGS!$L$12,
    IF(N74=2, SETTINGS!$L$13,
        IF(N74=3, SETTINGS!$L$14,
            IF(N74=4, SETTINGS!$L$15,
                IF(N74=5, SETTINGS!$L$16)
            )
        )
    )
)</f>
        <v>Emerging</v>
      </c>
    </row>
    <row r="75" spans="1:15" x14ac:dyDescent="0.25">
      <c r="A75" s="10">
        <v>70</v>
      </c>
      <c r="B75" s="1">
        <f>'TEACHER’S REMARKS'!B77</f>
        <v>0</v>
      </c>
      <c r="C75" s="11"/>
      <c r="D75" s="6"/>
      <c r="E75" s="6"/>
      <c r="F75" s="6"/>
      <c r="G75" s="6"/>
      <c r="H75" s="6"/>
      <c r="I75" s="58">
        <f t="shared" si="4"/>
        <v>0</v>
      </c>
      <c r="J75" s="15"/>
      <c r="K75" s="2">
        <f t="shared" si="5"/>
        <v>0</v>
      </c>
      <c r="L75" s="69">
        <f t="shared" si="6"/>
        <v>0</v>
      </c>
      <c r="M75" s="1" t="str">
        <f t="shared" si="7"/>
        <v>1st</v>
      </c>
      <c r="N75" s="2">
        <f>IF(L75&gt;=80, SETTINGS!$K$12,
    IF(L75&gt;=68, SETTINGS!$K$13,
        IF(L75&gt;=54, SETTINGS!$K$14,
            IF(L75&gt;=40, SETTINGS!$K$15,
                SETTINGS!$K$16
            )
        )
    )
)</f>
        <v>5</v>
      </c>
      <c r="O75" s="1" t="str">
        <f>IF(N75=1, SETTINGS!$L$12,
    IF(N75=2, SETTINGS!$L$13,
        IF(N75=3, SETTINGS!$L$14,
            IF(N75=4, SETTINGS!$L$15,
                IF(N75=5, SETTINGS!$L$16)
            )
        )
    )
)</f>
        <v>Emerging</v>
      </c>
    </row>
    <row r="76" spans="1:15" x14ac:dyDescent="0.25">
      <c r="A76" s="10">
        <v>71</v>
      </c>
      <c r="B76" s="1">
        <f>'TEACHER’S REMARKS'!B78</f>
        <v>0</v>
      </c>
      <c r="C76" s="11"/>
      <c r="D76" s="6"/>
      <c r="E76" s="6"/>
      <c r="F76" s="6"/>
      <c r="G76" s="6"/>
      <c r="H76" s="6"/>
      <c r="I76" s="58">
        <f t="shared" si="4"/>
        <v>0</v>
      </c>
      <c r="J76" s="15"/>
      <c r="K76" s="2">
        <f t="shared" si="5"/>
        <v>0</v>
      </c>
      <c r="L76" s="69">
        <f t="shared" si="6"/>
        <v>0</v>
      </c>
      <c r="M76" s="1" t="str">
        <f t="shared" si="7"/>
        <v>1st</v>
      </c>
      <c r="N76" s="2">
        <f>IF(L76&gt;=80, SETTINGS!$K$12,
    IF(L76&gt;=68, SETTINGS!$K$13,
        IF(L76&gt;=54, SETTINGS!$K$14,
            IF(L76&gt;=40, SETTINGS!$K$15,
                SETTINGS!$K$16
            )
        )
    )
)</f>
        <v>5</v>
      </c>
      <c r="O76" s="1" t="str">
        <f>IF(N76=1, SETTINGS!$L$12,
    IF(N76=2, SETTINGS!$L$13,
        IF(N76=3, SETTINGS!$L$14,
            IF(N76=4, SETTINGS!$L$15,
                IF(N76=5, SETTINGS!$L$16)
            )
        )
    )
)</f>
        <v>Emerging</v>
      </c>
    </row>
    <row r="77" spans="1:15" x14ac:dyDescent="0.25">
      <c r="A77" s="10">
        <v>72</v>
      </c>
      <c r="B77" s="1">
        <f>'TEACHER’S REMARKS'!B79</f>
        <v>0</v>
      </c>
      <c r="C77" s="11"/>
      <c r="D77" s="6"/>
      <c r="E77" s="6"/>
      <c r="F77" s="6"/>
      <c r="G77" s="6"/>
      <c r="H77" s="6"/>
      <c r="I77" s="58">
        <f t="shared" si="4"/>
        <v>0</v>
      </c>
      <c r="J77" s="15"/>
      <c r="K77" s="2">
        <f t="shared" si="5"/>
        <v>0</v>
      </c>
      <c r="L77" s="69">
        <f t="shared" si="6"/>
        <v>0</v>
      </c>
      <c r="M77" s="1" t="str">
        <f t="shared" si="7"/>
        <v>1st</v>
      </c>
      <c r="N77" s="2">
        <f>IF(L77&gt;=80, SETTINGS!$K$12,
    IF(L77&gt;=68, SETTINGS!$K$13,
        IF(L77&gt;=54, SETTINGS!$K$14,
            IF(L77&gt;=40, SETTINGS!$K$15,
                SETTINGS!$K$16
            )
        )
    )
)</f>
        <v>5</v>
      </c>
      <c r="O77" s="1" t="str">
        <f>IF(N77=1, SETTINGS!$L$12,
    IF(N77=2, SETTINGS!$L$13,
        IF(N77=3, SETTINGS!$L$14,
            IF(N77=4, SETTINGS!$L$15,
                IF(N77=5, SETTINGS!$L$16)
            )
        )
    )
)</f>
        <v>Emerging</v>
      </c>
    </row>
    <row r="78" spans="1:15" x14ac:dyDescent="0.25">
      <c r="A78" s="10">
        <v>73</v>
      </c>
      <c r="B78" s="1">
        <f>'TEACHER’S REMARKS'!B80</f>
        <v>0</v>
      </c>
      <c r="C78" s="11"/>
      <c r="D78" s="6"/>
      <c r="E78" s="6"/>
      <c r="F78" s="6"/>
      <c r="G78" s="6"/>
      <c r="H78" s="6"/>
      <c r="I78" s="58">
        <f t="shared" si="4"/>
        <v>0</v>
      </c>
      <c r="J78" s="15"/>
      <c r="K78" s="2">
        <f t="shared" si="5"/>
        <v>0</v>
      </c>
      <c r="L78" s="69">
        <f t="shared" si="6"/>
        <v>0</v>
      </c>
      <c r="M78" s="1" t="str">
        <f t="shared" si="7"/>
        <v>1st</v>
      </c>
      <c r="N78" s="2">
        <f>IF(L78&gt;=80, SETTINGS!$K$12,
    IF(L78&gt;=68, SETTINGS!$K$13,
        IF(L78&gt;=54, SETTINGS!$K$14,
            IF(L78&gt;=40, SETTINGS!$K$15,
                SETTINGS!$K$16
            )
        )
    )
)</f>
        <v>5</v>
      </c>
      <c r="O78" s="1" t="str">
        <f>IF(N78=1, SETTINGS!$L$12,
    IF(N78=2, SETTINGS!$L$13,
        IF(N78=3, SETTINGS!$L$14,
            IF(N78=4, SETTINGS!$L$15,
                IF(N78=5, SETTINGS!$L$16)
            )
        )
    )
)</f>
        <v>Emerging</v>
      </c>
    </row>
    <row r="79" spans="1:15" x14ac:dyDescent="0.25">
      <c r="A79" s="10">
        <v>74</v>
      </c>
      <c r="B79" s="1">
        <f>'TEACHER’S REMARKS'!B81</f>
        <v>0</v>
      </c>
      <c r="C79" s="11"/>
      <c r="D79" s="6"/>
      <c r="E79" s="6"/>
      <c r="F79" s="6"/>
      <c r="G79" s="6"/>
      <c r="H79" s="6"/>
      <c r="I79" s="58">
        <f t="shared" si="4"/>
        <v>0</v>
      </c>
      <c r="J79" s="15"/>
      <c r="K79" s="2">
        <f t="shared" si="5"/>
        <v>0</v>
      </c>
      <c r="L79" s="69">
        <f t="shared" si="6"/>
        <v>0</v>
      </c>
      <c r="M79" s="1" t="str">
        <f t="shared" si="7"/>
        <v>1st</v>
      </c>
      <c r="N79" s="2">
        <f>IF(L79&gt;=80, SETTINGS!$K$12,
    IF(L79&gt;=68, SETTINGS!$K$13,
        IF(L79&gt;=54, SETTINGS!$K$14,
            IF(L79&gt;=40, SETTINGS!$K$15,
                SETTINGS!$K$16
            )
        )
    )
)</f>
        <v>5</v>
      </c>
      <c r="O79" s="1" t="str">
        <f>IF(N79=1, SETTINGS!$L$12,
    IF(N79=2, SETTINGS!$L$13,
        IF(N79=3, SETTINGS!$L$14,
            IF(N79=4, SETTINGS!$L$15,
                IF(N79=5, SETTINGS!$L$16)
            )
        )
    )
)</f>
        <v>Emerging</v>
      </c>
    </row>
    <row r="80" spans="1:15" x14ac:dyDescent="0.25">
      <c r="A80" s="10">
        <v>75</v>
      </c>
      <c r="B80" s="1">
        <f>'TEACHER’S REMARKS'!B82</f>
        <v>0</v>
      </c>
      <c r="C80" s="11"/>
      <c r="D80" s="6"/>
      <c r="E80" s="6"/>
      <c r="F80" s="6"/>
      <c r="G80" s="6"/>
      <c r="H80" s="6"/>
      <c r="I80" s="58">
        <f t="shared" si="4"/>
        <v>0</v>
      </c>
      <c r="J80" s="15"/>
      <c r="K80" s="2">
        <f t="shared" si="5"/>
        <v>0</v>
      </c>
      <c r="L80" s="69">
        <f t="shared" si="6"/>
        <v>0</v>
      </c>
      <c r="M80" s="1" t="str">
        <f t="shared" si="7"/>
        <v>1st</v>
      </c>
      <c r="N80" s="2">
        <f>IF(L80&gt;=80, SETTINGS!$K$12,
    IF(L80&gt;=68, SETTINGS!$K$13,
        IF(L80&gt;=54, SETTINGS!$K$14,
            IF(L80&gt;=40, SETTINGS!$K$15,
                SETTINGS!$K$16
            )
        )
    )
)</f>
        <v>5</v>
      </c>
      <c r="O80" s="1" t="str">
        <f>IF(N80=1, SETTINGS!$L$12,
    IF(N80=2, SETTINGS!$L$13,
        IF(N80=3, SETTINGS!$L$14,
            IF(N80=4, SETTINGS!$L$15,
                IF(N80=5, SETTINGS!$L$16)
            )
        )
    )
)</f>
        <v>Emerging</v>
      </c>
    </row>
    <row r="81" spans="1:15" x14ac:dyDescent="0.25">
      <c r="A81" s="10">
        <v>76</v>
      </c>
      <c r="B81" s="1">
        <f>'TEACHER’S REMARKS'!B83</f>
        <v>0</v>
      </c>
      <c r="C81" s="11"/>
      <c r="D81" s="6"/>
      <c r="E81" s="6"/>
      <c r="F81" s="6"/>
      <c r="G81" s="6"/>
      <c r="H81" s="6"/>
      <c r="I81" s="58">
        <f t="shared" si="4"/>
        <v>0</v>
      </c>
      <c r="J81" s="15"/>
      <c r="K81" s="2">
        <f t="shared" si="5"/>
        <v>0</v>
      </c>
      <c r="L81" s="69">
        <f t="shared" si="6"/>
        <v>0</v>
      </c>
      <c r="M81" s="1" t="str">
        <f t="shared" si="7"/>
        <v>1st</v>
      </c>
      <c r="N81" s="2">
        <f>IF(L81&gt;=80, SETTINGS!$K$12,
    IF(L81&gt;=68, SETTINGS!$K$13,
        IF(L81&gt;=54, SETTINGS!$K$14,
            IF(L81&gt;=40, SETTINGS!$K$15,
                SETTINGS!$K$16
            )
        )
    )
)</f>
        <v>5</v>
      </c>
      <c r="O81" s="1" t="str">
        <f>IF(N81=1, SETTINGS!$L$12,
    IF(N81=2, SETTINGS!$L$13,
        IF(N81=3, SETTINGS!$L$14,
            IF(N81=4, SETTINGS!$L$15,
                IF(N81=5, SETTINGS!$L$16)
            )
        )
    )
)</f>
        <v>Emerging</v>
      </c>
    </row>
    <row r="82" spans="1:15" x14ac:dyDescent="0.25">
      <c r="A82" s="10">
        <v>77</v>
      </c>
      <c r="B82" s="1">
        <f>'TEACHER’S REMARKS'!B84</f>
        <v>0</v>
      </c>
      <c r="C82" s="11"/>
      <c r="D82" s="6"/>
      <c r="E82" s="6"/>
      <c r="F82" s="6"/>
      <c r="G82" s="6"/>
      <c r="H82" s="6"/>
      <c r="I82" s="58">
        <f t="shared" si="4"/>
        <v>0</v>
      </c>
      <c r="J82" s="15"/>
      <c r="K82" s="2">
        <f t="shared" si="5"/>
        <v>0</v>
      </c>
      <c r="L82" s="69">
        <f t="shared" si="6"/>
        <v>0</v>
      </c>
      <c r="M82" s="1" t="str">
        <f t="shared" si="7"/>
        <v>1st</v>
      </c>
      <c r="N82" s="2">
        <f>IF(L82&gt;=80, SETTINGS!$K$12,
    IF(L82&gt;=68, SETTINGS!$K$13,
        IF(L82&gt;=54, SETTINGS!$K$14,
            IF(L82&gt;=40, SETTINGS!$K$15,
                SETTINGS!$K$16
            )
        )
    )
)</f>
        <v>5</v>
      </c>
      <c r="O82" s="1" t="str">
        <f>IF(N82=1, SETTINGS!$L$12,
    IF(N82=2, SETTINGS!$L$13,
        IF(N82=3, SETTINGS!$L$14,
            IF(N82=4, SETTINGS!$L$15,
                IF(N82=5, SETTINGS!$L$16)
            )
        )
    )
)</f>
        <v>Emerging</v>
      </c>
    </row>
    <row r="83" spans="1:15" x14ac:dyDescent="0.25">
      <c r="A83" s="10">
        <v>78</v>
      </c>
      <c r="B83" s="1">
        <f>'TEACHER’S REMARKS'!B85</f>
        <v>0</v>
      </c>
      <c r="C83" s="11"/>
      <c r="D83" s="6"/>
      <c r="E83" s="6"/>
      <c r="F83" s="6"/>
      <c r="G83" s="6"/>
      <c r="H83" s="6"/>
      <c r="I83" s="58">
        <f t="shared" si="4"/>
        <v>0</v>
      </c>
      <c r="J83" s="15"/>
      <c r="K83" s="2">
        <f t="shared" si="5"/>
        <v>0</v>
      </c>
      <c r="L83" s="69">
        <f t="shared" si="6"/>
        <v>0</v>
      </c>
      <c r="M83" s="1" t="str">
        <f t="shared" si="7"/>
        <v>1st</v>
      </c>
      <c r="N83" s="2">
        <f>IF(L83&gt;=80, SETTINGS!$K$12,
    IF(L83&gt;=68, SETTINGS!$K$13,
        IF(L83&gt;=54, SETTINGS!$K$14,
            IF(L83&gt;=40, SETTINGS!$K$15,
                SETTINGS!$K$16
            )
        )
    )
)</f>
        <v>5</v>
      </c>
      <c r="O83" s="1" t="str">
        <f>IF(N83=1, SETTINGS!$L$12,
    IF(N83=2, SETTINGS!$L$13,
        IF(N83=3, SETTINGS!$L$14,
            IF(N83=4, SETTINGS!$L$15,
                IF(N83=5, SETTINGS!$L$16)
            )
        )
    )
)</f>
        <v>Emerging</v>
      </c>
    </row>
    <row r="84" spans="1:15" x14ac:dyDescent="0.25">
      <c r="A84" s="10">
        <v>79</v>
      </c>
      <c r="B84" s="1">
        <f>'TEACHER’S REMARKS'!B86</f>
        <v>0</v>
      </c>
      <c r="C84" s="11"/>
      <c r="D84" s="6"/>
      <c r="E84" s="6"/>
      <c r="F84" s="6"/>
      <c r="G84" s="6"/>
      <c r="H84" s="6"/>
      <c r="I84" s="58">
        <f t="shared" si="4"/>
        <v>0</v>
      </c>
      <c r="J84" s="15"/>
      <c r="K84" s="2">
        <f t="shared" si="5"/>
        <v>0</v>
      </c>
      <c r="L84" s="69">
        <f t="shared" si="6"/>
        <v>0</v>
      </c>
      <c r="M84" s="1" t="str">
        <f t="shared" si="7"/>
        <v>1st</v>
      </c>
      <c r="N84" s="2">
        <f>IF(L84&gt;=80, SETTINGS!$K$12,
    IF(L84&gt;=68, SETTINGS!$K$13,
        IF(L84&gt;=54, SETTINGS!$K$14,
            IF(L84&gt;=40, SETTINGS!$K$15,
                SETTINGS!$K$16
            )
        )
    )
)</f>
        <v>5</v>
      </c>
      <c r="O84" s="1" t="str">
        <f>IF(N84=1, SETTINGS!$L$12,
    IF(N84=2, SETTINGS!$L$13,
        IF(N84=3, SETTINGS!$L$14,
            IF(N84=4, SETTINGS!$L$15,
                IF(N84=5, SETTINGS!$L$16)
            )
        )
    )
)</f>
        <v>Emerging</v>
      </c>
    </row>
    <row r="85" spans="1:15" x14ac:dyDescent="0.25">
      <c r="A85" s="10">
        <v>80</v>
      </c>
      <c r="B85" s="1">
        <f>'TEACHER’S REMARKS'!B87</f>
        <v>0</v>
      </c>
      <c r="C85" s="11"/>
      <c r="D85" s="6"/>
      <c r="E85" s="6"/>
      <c r="F85" s="6"/>
      <c r="G85" s="6"/>
      <c r="H85" s="6"/>
      <c r="I85" s="58">
        <f t="shared" si="4"/>
        <v>0</v>
      </c>
      <c r="J85" s="15"/>
      <c r="K85" s="2">
        <f t="shared" si="5"/>
        <v>0</v>
      </c>
      <c r="L85" s="69">
        <f t="shared" si="6"/>
        <v>0</v>
      </c>
      <c r="M85" s="1" t="str">
        <f t="shared" si="7"/>
        <v>1st</v>
      </c>
      <c r="N85" s="2">
        <f>IF(L85&gt;=80, SETTINGS!$K$12,
    IF(L85&gt;=68, SETTINGS!$K$13,
        IF(L85&gt;=54, SETTINGS!$K$14,
            IF(L85&gt;=40, SETTINGS!$K$15,
                SETTINGS!$K$16
            )
        )
    )
)</f>
        <v>5</v>
      </c>
      <c r="O85" s="1" t="str">
        <f>IF(N85=1, SETTINGS!$L$12,
    IF(N85=2, SETTINGS!$L$13,
        IF(N85=3, SETTINGS!$L$14,
            IF(N85=4, SETTINGS!$L$15,
                IF(N85=5, SETTINGS!$L$16)
            )
        )
    )
)</f>
        <v>Emerging</v>
      </c>
    </row>
    <row r="86" spans="1:15" x14ac:dyDescent="0.25">
      <c r="A86" s="10">
        <v>81</v>
      </c>
      <c r="B86" s="1">
        <f>'TEACHER’S REMARKS'!B88</f>
        <v>0</v>
      </c>
      <c r="C86" s="11"/>
      <c r="D86" s="6"/>
      <c r="E86" s="6"/>
      <c r="F86" s="6"/>
      <c r="G86" s="6"/>
      <c r="H86" s="6"/>
      <c r="I86" s="58">
        <f t="shared" si="4"/>
        <v>0</v>
      </c>
      <c r="J86" s="15"/>
      <c r="K86" s="2">
        <f t="shared" si="5"/>
        <v>0</v>
      </c>
      <c r="L86" s="69">
        <f t="shared" si="6"/>
        <v>0</v>
      </c>
      <c r="M86" s="1" t="str">
        <f t="shared" si="7"/>
        <v>1st</v>
      </c>
      <c r="N86" s="2">
        <f>IF(L86&gt;=80, SETTINGS!$K$12,
    IF(L86&gt;=68, SETTINGS!$K$13,
        IF(L86&gt;=54, SETTINGS!$K$14,
            IF(L86&gt;=40, SETTINGS!$K$15,
                SETTINGS!$K$16
            )
        )
    )
)</f>
        <v>5</v>
      </c>
      <c r="O86" s="1" t="str">
        <f>IF(N86=1, SETTINGS!$L$12,
    IF(N86=2, SETTINGS!$L$13,
        IF(N86=3, SETTINGS!$L$14,
            IF(N86=4, SETTINGS!$L$15,
                IF(N86=5, SETTINGS!$L$16)
            )
        )
    )
)</f>
        <v>Emerging</v>
      </c>
    </row>
    <row r="87" spans="1:15" x14ac:dyDescent="0.25">
      <c r="A87" s="10">
        <v>82</v>
      </c>
      <c r="B87" s="1">
        <f>'TEACHER’S REMARKS'!B89</f>
        <v>0</v>
      </c>
      <c r="C87" s="11"/>
      <c r="D87" s="6"/>
      <c r="E87" s="6"/>
      <c r="F87" s="6"/>
      <c r="G87" s="6"/>
      <c r="H87" s="6"/>
      <c r="I87" s="58">
        <f t="shared" si="4"/>
        <v>0</v>
      </c>
      <c r="J87" s="15"/>
      <c r="K87" s="2">
        <f t="shared" si="5"/>
        <v>0</v>
      </c>
      <c r="L87" s="69">
        <f t="shared" si="6"/>
        <v>0</v>
      </c>
      <c r="M87" s="1" t="str">
        <f t="shared" si="7"/>
        <v>1st</v>
      </c>
      <c r="N87" s="2">
        <f>IF(L87&gt;=80, SETTINGS!$K$12,
    IF(L87&gt;=68, SETTINGS!$K$13,
        IF(L87&gt;=54, SETTINGS!$K$14,
            IF(L87&gt;=40, SETTINGS!$K$15,
                SETTINGS!$K$16
            )
        )
    )
)</f>
        <v>5</v>
      </c>
      <c r="O87" s="1" t="str">
        <f>IF(N87=1, SETTINGS!$L$12,
    IF(N87=2, SETTINGS!$L$13,
        IF(N87=3, SETTINGS!$L$14,
            IF(N87=4, SETTINGS!$L$15,
                IF(N87=5, SETTINGS!$L$16)
            )
        )
    )
)</f>
        <v>Emerging</v>
      </c>
    </row>
    <row r="88" spans="1:15" x14ac:dyDescent="0.25">
      <c r="A88" s="10">
        <v>83</v>
      </c>
      <c r="B88" s="1">
        <f>'TEACHER’S REMARKS'!B90</f>
        <v>0</v>
      </c>
      <c r="C88" s="11"/>
      <c r="D88" s="6"/>
      <c r="E88" s="6"/>
      <c r="F88" s="6"/>
      <c r="G88" s="6"/>
      <c r="H88" s="6"/>
      <c r="I88" s="58">
        <f t="shared" si="4"/>
        <v>0</v>
      </c>
      <c r="J88" s="15"/>
      <c r="K88" s="2">
        <f t="shared" si="5"/>
        <v>0</v>
      </c>
      <c r="L88" s="69">
        <f t="shared" si="6"/>
        <v>0</v>
      </c>
      <c r="M88" s="1" t="str">
        <f t="shared" si="7"/>
        <v>1st</v>
      </c>
      <c r="N88" s="2">
        <f>IF(L88&gt;=80, SETTINGS!$K$12,
    IF(L88&gt;=68, SETTINGS!$K$13,
        IF(L88&gt;=54, SETTINGS!$K$14,
            IF(L88&gt;=40, SETTINGS!$K$15,
                SETTINGS!$K$16
            )
        )
    )
)</f>
        <v>5</v>
      </c>
      <c r="O88" s="1" t="str">
        <f>IF(N88=1, SETTINGS!$L$12,
    IF(N88=2, SETTINGS!$L$13,
        IF(N88=3, SETTINGS!$L$14,
            IF(N88=4, SETTINGS!$L$15,
                IF(N88=5, SETTINGS!$L$16)
            )
        )
    )
)</f>
        <v>Emerging</v>
      </c>
    </row>
    <row r="89" spans="1:15" x14ac:dyDescent="0.25">
      <c r="A89" s="10">
        <v>84</v>
      </c>
      <c r="B89" s="1">
        <f>'TEACHER’S REMARKS'!B91</f>
        <v>0</v>
      </c>
      <c r="C89" s="11"/>
      <c r="D89" s="6"/>
      <c r="E89" s="6"/>
      <c r="F89" s="6"/>
      <c r="G89" s="6"/>
      <c r="H89" s="6"/>
      <c r="I89" s="58">
        <f t="shared" si="4"/>
        <v>0</v>
      </c>
      <c r="J89" s="15"/>
      <c r="K89" s="2">
        <f t="shared" si="5"/>
        <v>0</v>
      </c>
      <c r="L89" s="69">
        <f t="shared" si="6"/>
        <v>0</v>
      </c>
      <c r="M89" s="1" t="str">
        <f t="shared" si="7"/>
        <v>1st</v>
      </c>
      <c r="N89" s="2">
        <f>IF(L89&gt;=80, SETTINGS!$K$12,
    IF(L89&gt;=68, SETTINGS!$K$13,
        IF(L89&gt;=54, SETTINGS!$K$14,
            IF(L89&gt;=40, SETTINGS!$K$15,
                SETTINGS!$K$16
            )
        )
    )
)</f>
        <v>5</v>
      </c>
      <c r="O89" s="1" t="str">
        <f>IF(N89=1, SETTINGS!$L$12,
    IF(N89=2, SETTINGS!$L$13,
        IF(N89=3, SETTINGS!$L$14,
            IF(N89=4, SETTINGS!$L$15,
                IF(N89=5, SETTINGS!$L$16)
            )
        )
    )
)</f>
        <v>Emerging</v>
      </c>
    </row>
    <row r="90" spans="1:15" x14ac:dyDescent="0.25">
      <c r="A90" s="10">
        <v>85</v>
      </c>
      <c r="B90" s="1">
        <f>'TEACHER’S REMARKS'!B92</f>
        <v>0</v>
      </c>
      <c r="C90" s="11"/>
      <c r="D90" s="6"/>
      <c r="E90" s="6"/>
      <c r="F90" s="6"/>
      <c r="G90" s="6"/>
      <c r="H90" s="6"/>
      <c r="I90" s="58">
        <f t="shared" si="4"/>
        <v>0</v>
      </c>
      <c r="J90" s="15"/>
      <c r="K90" s="2">
        <f t="shared" si="5"/>
        <v>0</v>
      </c>
      <c r="L90" s="69">
        <f t="shared" si="6"/>
        <v>0</v>
      </c>
      <c r="M90" s="1" t="str">
        <f t="shared" si="7"/>
        <v>1st</v>
      </c>
      <c r="N90" s="2">
        <f>IF(L90&gt;=80, SETTINGS!$K$12,
    IF(L90&gt;=68, SETTINGS!$K$13,
        IF(L90&gt;=54, SETTINGS!$K$14,
            IF(L90&gt;=40, SETTINGS!$K$15,
                SETTINGS!$K$16
            )
        )
    )
)</f>
        <v>5</v>
      </c>
      <c r="O90" s="1" t="str">
        <f>IF(N90=1, SETTINGS!$L$12,
    IF(N90=2, SETTINGS!$L$13,
        IF(N90=3, SETTINGS!$L$14,
            IF(N90=4, SETTINGS!$L$15,
                IF(N90=5, SETTINGS!$L$16)
            )
        )
    )
)</f>
        <v>Emerging</v>
      </c>
    </row>
    <row r="91" spans="1:15" x14ac:dyDescent="0.25">
      <c r="A91" s="10">
        <v>86</v>
      </c>
      <c r="B91" s="1">
        <f>'TEACHER’S REMARKS'!B93</f>
        <v>0</v>
      </c>
      <c r="C91" s="11"/>
      <c r="D91" s="6"/>
      <c r="E91" s="6"/>
      <c r="F91" s="6"/>
      <c r="G91" s="6"/>
      <c r="H91" s="6"/>
      <c r="I91" s="58">
        <f t="shared" si="4"/>
        <v>0</v>
      </c>
      <c r="J91" s="15"/>
      <c r="K91" s="2">
        <f t="shared" si="5"/>
        <v>0</v>
      </c>
      <c r="L91" s="69">
        <f t="shared" si="6"/>
        <v>0</v>
      </c>
      <c r="M91" s="1" t="str">
        <f t="shared" si="7"/>
        <v>1st</v>
      </c>
      <c r="N91" s="2">
        <f>IF(L91&gt;=80, SETTINGS!$K$12,
    IF(L91&gt;=68, SETTINGS!$K$13,
        IF(L91&gt;=54, SETTINGS!$K$14,
            IF(L91&gt;=40, SETTINGS!$K$15,
                SETTINGS!$K$16
            )
        )
    )
)</f>
        <v>5</v>
      </c>
      <c r="O91" s="1" t="str">
        <f>IF(N91=1, SETTINGS!$L$12,
    IF(N91=2, SETTINGS!$L$13,
        IF(N91=3, SETTINGS!$L$14,
            IF(N91=4, SETTINGS!$L$15,
                IF(N91=5, SETTINGS!$L$16)
            )
        )
    )
)</f>
        <v>Emerging</v>
      </c>
    </row>
    <row r="92" spans="1:15" x14ac:dyDescent="0.25">
      <c r="A92" s="10">
        <v>87</v>
      </c>
      <c r="B92" s="1">
        <f>'TEACHER’S REMARKS'!B94</f>
        <v>0</v>
      </c>
      <c r="C92" s="11"/>
      <c r="D92" s="6"/>
      <c r="E92" s="6"/>
      <c r="F92" s="6"/>
      <c r="G92" s="6"/>
      <c r="H92" s="6"/>
      <c r="I92" s="58">
        <f t="shared" si="4"/>
        <v>0</v>
      </c>
      <c r="J92" s="15"/>
      <c r="K92" s="2">
        <f t="shared" si="5"/>
        <v>0</v>
      </c>
      <c r="L92" s="69">
        <f t="shared" si="6"/>
        <v>0</v>
      </c>
      <c r="M92" s="1" t="str">
        <f t="shared" si="7"/>
        <v>1st</v>
      </c>
      <c r="N92" s="2">
        <f>IF(L92&gt;=80, SETTINGS!$K$12,
    IF(L92&gt;=68, SETTINGS!$K$13,
        IF(L92&gt;=54, SETTINGS!$K$14,
            IF(L92&gt;=40, SETTINGS!$K$15,
                SETTINGS!$K$16
            )
        )
    )
)</f>
        <v>5</v>
      </c>
      <c r="O92" s="1" t="str">
        <f>IF(N92=1, SETTINGS!$L$12,
    IF(N92=2, SETTINGS!$L$13,
        IF(N92=3, SETTINGS!$L$14,
            IF(N92=4, SETTINGS!$L$15,
                IF(N92=5, SETTINGS!$L$16)
            )
        )
    )
)</f>
        <v>Emerging</v>
      </c>
    </row>
    <row r="93" spans="1:15" x14ac:dyDescent="0.25">
      <c r="A93" s="10">
        <v>88</v>
      </c>
      <c r="B93" s="1">
        <f>'TEACHER’S REMARKS'!B95</f>
        <v>0</v>
      </c>
      <c r="C93" s="11"/>
      <c r="D93" s="6"/>
      <c r="E93" s="6"/>
      <c r="F93" s="6"/>
      <c r="G93" s="6"/>
      <c r="H93" s="6"/>
      <c r="I93" s="58">
        <f t="shared" si="4"/>
        <v>0</v>
      </c>
      <c r="J93" s="15"/>
      <c r="K93" s="2">
        <f t="shared" si="5"/>
        <v>0</v>
      </c>
      <c r="L93" s="69">
        <f t="shared" si="6"/>
        <v>0</v>
      </c>
      <c r="M93" s="1" t="str">
        <f t="shared" si="7"/>
        <v>1st</v>
      </c>
      <c r="N93" s="2">
        <f>IF(L93&gt;=80, SETTINGS!$K$12,
    IF(L93&gt;=68, SETTINGS!$K$13,
        IF(L93&gt;=54, SETTINGS!$K$14,
            IF(L93&gt;=40, SETTINGS!$K$15,
                SETTINGS!$K$16
            )
        )
    )
)</f>
        <v>5</v>
      </c>
      <c r="O93" s="1" t="str">
        <f>IF(N93=1, SETTINGS!$L$12,
    IF(N93=2, SETTINGS!$L$13,
        IF(N93=3, SETTINGS!$L$14,
            IF(N93=4, SETTINGS!$L$15,
                IF(N93=5, SETTINGS!$L$16)
            )
        )
    )
)</f>
        <v>Emerging</v>
      </c>
    </row>
    <row r="94" spans="1:15" x14ac:dyDescent="0.25">
      <c r="A94" s="10">
        <v>89</v>
      </c>
      <c r="B94" s="1">
        <f>'TEACHER’S REMARKS'!B96</f>
        <v>0</v>
      </c>
      <c r="C94" s="11"/>
      <c r="D94" s="6"/>
      <c r="E94" s="6"/>
      <c r="F94" s="6"/>
      <c r="G94" s="6"/>
      <c r="H94" s="6"/>
      <c r="I94" s="58">
        <f t="shared" si="4"/>
        <v>0</v>
      </c>
      <c r="J94" s="15"/>
      <c r="K94" s="2">
        <f t="shared" si="5"/>
        <v>0</v>
      </c>
      <c r="L94" s="69">
        <f t="shared" si="6"/>
        <v>0</v>
      </c>
      <c r="M94" s="1" t="str">
        <f t="shared" si="7"/>
        <v>1st</v>
      </c>
      <c r="N94" s="2">
        <f>IF(L94&gt;=80, SETTINGS!$K$12,
    IF(L94&gt;=68, SETTINGS!$K$13,
        IF(L94&gt;=54, SETTINGS!$K$14,
            IF(L94&gt;=40, SETTINGS!$K$15,
                SETTINGS!$K$16
            )
        )
    )
)</f>
        <v>5</v>
      </c>
      <c r="O94" s="1" t="str">
        <f>IF(N94=1, SETTINGS!$L$12,
    IF(N94=2, SETTINGS!$L$13,
        IF(N94=3, SETTINGS!$L$14,
            IF(N94=4, SETTINGS!$L$15,
                IF(N94=5, SETTINGS!$L$16)
            )
        )
    )
)</f>
        <v>Emerging</v>
      </c>
    </row>
    <row r="95" spans="1:15" x14ac:dyDescent="0.25">
      <c r="A95" s="10">
        <v>90</v>
      </c>
      <c r="B95" s="1">
        <f>'TEACHER’S REMARKS'!B97</f>
        <v>0</v>
      </c>
      <c r="C95" s="11"/>
      <c r="D95" s="6"/>
      <c r="E95" s="6"/>
      <c r="F95" s="6"/>
      <c r="G95" s="6"/>
      <c r="H95" s="6"/>
      <c r="I95" s="58">
        <f t="shared" si="4"/>
        <v>0</v>
      </c>
      <c r="J95" s="15"/>
      <c r="K95" s="2">
        <f t="shared" si="5"/>
        <v>0</v>
      </c>
      <c r="L95" s="69">
        <f t="shared" si="6"/>
        <v>0</v>
      </c>
      <c r="M95" s="1" t="str">
        <f t="shared" si="7"/>
        <v>1st</v>
      </c>
      <c r="N95" s="2">
        <f>IF(L95&gt;=80, SETTINGS!$K$12,
    IF(L95&gt;=68, SETTINGS!$K$13,
        IF(L95&gt;=54, SETTINGS!$K$14,
            IF(L95&gt;=40, SETTINGS!$K$15,
                SETTINGS!$K$16
            )
        )
    )
)</f>
        <v>5</v>
      </c>
      <c r="O95" s="1" t="str">
        <f>IF(N95=1, SETTINGS!$L$12,
    IF(N95=2, SETTINGS!$L$13,
        IF(N95=3, SETTINGS!$L$14,
            IF(N95=4, SETTINGS!$L$15,
                IF(N95=5, SETTINGS!$L$16)
            )
        )
    )
)</f>
        <v>Emerging</v>
      </c>
    </row>
    <row r="96" spans="1:15" x14ac:dyDescent="0.25">
      <c r="A96" s="10">
        <v>91</v>
      </c>
      <c r="B96" s="1">
        <f>'TEACHER’S REMARKS'!B98</f>
        <v>0</v>
      </c>
      <c r="C96" s="11"/>
      <c r="D96" s="6"/>
      <c r="E96" s="6"/>
      <c r="F96" s="6"/>
      <c r="G96" s="6"/>
      <c r="H96" s="6"/>
      <c r="I96" s="58">
        <f t="shared" si="4"/>
        <v>0</v>
      </c>
      <c r="J96" s="15"/>
      <c r="K96" s="2">
        <f t="shared" si="5"/>
        <v>0</v>
      </c>
      <c r="L96" s="69">
        <f t="shared" si="6"/>
        <v>0</v>
      </c>
      <c r="M96" s="1" t="str">
        <f t="shared" si="7"/>
        <v>1st</v>
      </c>
      <c r="N96" s="2">
        <f>IF(L96&gt;=80, SETTINGS!$K$12,
    IF(L96&gt;=68, SETTINGS!$K$13,
        IF(L96&gt;=54, SETTINGS!$K$14,
            IF(L96&gt;=40, SETTINGS!$K$15,
                SETTINGS!$K$16
            )
        )
    )
)</f>
        <v>5</v>
      </c>
      <c r="O96" s="1" t="str">
        <f>IF(N96=1, SETTINGS!$L$12,
    IF(N96=2, SETTINGS!$L$13,
        IF(N96=3, SETTINGS!$L$14,
            IF(N96=4, SETTINGS!$L$15,
                IF(N96=5, SETTINGS!$L$16)
            )
        )
    )
)</f>
        <v>Emerging</v>
      </c>
    </row>
    <row r="97" spans="1:15" x14ac:dyDescent="0.25">
      <c r="A97" s="10">
        <v>92</v>
      </c>
      <c r="B97" s="1">
        <f>'TEACHER’S REMARKS'!B99</f>
        <v>0</v>
      </c>
      <c r="C97" s="11"/>
      <c r="D97" s="6"/>
      <c r="E97" s="6"/>
      <c r="F97" s="6"/>
      <c r="G97" s="6"/>
      <c r="H97" s="6"/>
      <c r="I97" s="58">
        <f t="shared" si="4"/>
        <v>0</v>
      </c>
      <c r="J97" s="15"/>
      <c r="K97" s="2">
        <f t="shared" si="5"/>
        <v>0</v>
      </c>
      <c r="L97" s="69">
        <f t="shared" si="6"/>
        <v>0</v>
      </c>
      <c r="M97" s="1" t="str">
        <f t="shared" si="7"/>
        <v>1st</v>
      </c>
      <c r="N97" s="2">
        <f>IF(L97&gt;=80, SETTINGS!$K$12,
    IF(L97&gt;=68, SETTINGS!$K$13,
        IF(L97&gt;=54, SETTINGS!$K$14,
            IF(L97&gt;=40, SETTINGS!$K$15,
                SETTINGS!$K$16
            )
        )
    )
)</f>
        <v>5</v>
      </c>
      <c r="O97" s="1" t="str">
        <f>IF(N97=1, SETTINGS!$L$12,
    IF(N97=2, SETTINGS!$L$13,
        IF(N97=3, SETTINGS!$L$14,
            IF(N97=4, SETTINGS!$L$15,
                IF(N97=5, SETTINGS!$L$16)
            )
        )
    )
)</f>
        <v>Emerging</v>
      </c>
    </row>
    <row r="98" spans="1:15" x14ac:dyDescent="0.25">
      <c r="A98" s="10">
        <v>93</v>
      </c>
      <c r="B98" s="1">
        <f>'TEACHER’S REMARKS'!B100</f>
        <v>0</v>
      </c>
      <c r="C98" s="11"/>
      <c r="D98" s="6"/>
      <c r="E98" s="6"/>
      <c r="F98" s="6"/>
      <c r="G98" s="6"/>
      <c r="H98" s="6"/>
      <c r="I98" s="58">
        <f t="shared" si="4"/>
        <v>0</v>
      </c>
      <c r="J98" s="15"/>
      <c r="K98" s="2">
        <f t="shared" si="5"/>
        <v>0</v>
      </c>
      <c r="L98" s="69">
        <f t="shared" si="6"/>
        <v>0</v>
      </c>
      <c r="M98" s="1" t="str">
        <f t="shared" si="7"/>
        <v>1st</v>
      </c>
      <c r="N98" s="2">
        <f>IF(L98&gt;=80, SETTINGS!$K$12,
    IF(L98&gt;=68, SETTINGS!$K$13,
        IF(L98&gt;=54, SETTINGS!$K$14,
            IF(L98&gt;=40, SETTINGS!$K$15,
                SETTINGS!$K$16
            )
        )
    )
)</f>
        <v>5</v>
      </c>
      <c r="O98" s="1" t="str">
        <f>IF(N98=1, SETTINGS!$L$12,
    IF(N98=2, SETTINGS!$L$13,
        IF(N98=3, SETTINGS!$L$14,
            IF(N98=4, SETTINGS!$L$15,
                IF(N98=5, SETTINGS!$L$16)
            )
        )
    )
)</f>
        <v>Emerging</v>
      </c>
    </row>
    <row r="99" spans="1:15" x14ac:dyDescent="0.25">
      <c r="A99" s="10">
        <v>94</v>
      </c>
      <c r="B99" s="1">
        <f>'TEACHER’S REMARKS'!B101</f>
        <v>0</v>
      </c>
      <c r="C99" s="11"/>
      <c r="D99" s="6"/>
      <c r="E99" s="6"/>
      <c r="F99" s="6"/>
      <c r="G99" s="6"/>
      <c r="H99" s="6"/>
      <c r="I99" s="58">
        <f t="shared" si="4"/>
        <v>0</v>
      </c>
      <c r="J99" s="15"/>
      <c r="K99" s="2">
        <f t="shared" si="5"/>
        <v>0</v>
      </c>
      <c r="L99" s="69">
        <f t="shared" si="6"/>
        <v>0</v>
      </c>
      <c r="M99" s="1" t="str">
        <f t="shared" si="7"/>
        <v>1st</v>
      </c>
      <c r="N99" s="2">
        <f>IF(L99&gt;=80, SETTINGS!$K$12,
    IF(L99&gt;=68, SETTINGS!$K$13,
        IF(L99&gt;=54, SETTINGS!$K$14,
            IF(L99&gt;=40, SETTINGS!$K$15,
                SETTINGS!$K$16
            )
        )
    )
)</f>
        <v>5</v>
      </c>
      <c r="O99" s="1" t="str">
        <f>IF(N99=1, SETTINGS!$L$12,
    IF(N99=2, SETTINGS!$L$13,
        IF(N99=3, SETTINGS!$L$14,
            IF(N99=4, SETTINGS!$L$15,
                IF(N99=5, SETTINGS!$L$16)
            )
        )
    )
)</f>
        <v>Emerging</v>
      </c>
    </row>
    <row r="100" spans="1:15" x14ac:dyDescent="0.25">
      <c r="A100" s="10">
        <v>95</v>
      </c>
      <c r="B100" s="1">
        <f>'TEACHER’S REMARKS'!B102</f>
        <v>0</v>
      </c>
      <c r="C100" s="11"/>
      <c r="D100" s="6"/>
      <c r="E100" s="6"/>
      <c r="F100" s="6"/>
      <c r="G100" s="6"/>
      <c r="H100" s="6"/>
      <c r="I100" s="58">
        <f t="shared" si="4"/>
        <v>0</v>
      </c>
      <c r="J100" s="15"/>
      <c r="K100" s="2">
        <f t="shared" si="5"/>
        <v>0</v>
      </c>
      <c r="L100" s="69">
        <f t="shared" si="6"/>
        <v>0</v>
      </c>
      <c r="M100" s="1" t="str">
        <f t="shared" si="7"/>
        <v>1st</v>
      </c>
      <c r="N100" s="2">
        <f>IF(L100&gt;=80, SETTINGS!$K$12,
    IF(L100&gt;=68, SETTINGS!$K$13,
        IF(L100&gt;=54, SETTINGS!$K$14,
            IF(L100&gt;=40, SETTINGS!$K$15,
                SETTINGS!$K$16
            )
        )
    )
)</f>
        <v>5</v>
      </c>
      <c r="O100" s="1" t="str">
        <f>IF(N100=1, SETTINGS!$L$12,
    IF(N100=2, SETTINGS!$L$13,
        IF(N100=3, SETTINGS!$L$14,
            IF(N100=4, SETTINGS!$L$15,
                IF(N100=5, SETTINGS!$L$16)
            )
        )
    )
)</f>
        <v>Emerging</v>
      </c>
    </row>
    <row r="101" spans="1:15" x14ac:dyDescent="0.25">
      <c r="A101" s="10">
        <v>96</v>
      </c>
      <c r="B101" s="1">
        <f>'TEACHER’S REMARKS'!B103</f>
        <v>0</v>
      </c>
      <c r="C101" s="11"/>
      <c r="D101" s="6"/>
      <c r="E101" s="6"/>
      <c r="F101" s="6"/>
      <c r="G101" s="6"/>
      <c r="H101" s="6"/>
      <c r="I101" s="58">
        <f t="shared" si="4"/>
        <v>0</v>
      </c>
      <c r="J101" s="15"/>
      <c r="K101" s="2">
        <f t="shared" si="5"/>
        <v>0</v>
      </c>
      <c r="L101" s="69">
        <f t="shared" si="6"/>
        <v>0</v>
      </c>
      <c r="M101" s="1" t="str">
        <f t="shared" si="7"/>
        <v>1st</v>
      </c>
      <c r="N101" s="2">
        <f>IF(L101&gt;=80, SETTINGS!$K$12,
    IF(L101&gt;=68, SETTINGS!$K$13,
        IF(L101&gt;=54, SETTINGS!$K$14,
            IF(L101&gt;=40, SETTINGS!$K$15,
                SETTINGS!$K$16
            )
        )
    )
)</f>
        <v>5</v>
      </c>
      <c r="O101" s="1" t="str">
        <f>IF(N101=1, SETTINGS!$L$12,
    IF(N101=2, SETTINGS!$L$13,
        IF(N101=3, SETTINGS!$L$14,
            IF(N101=4, SETTINGS!$L$15,
                IF(N101=5, SETTINGS!$L$16)
            )
        )
    )
)</f>
        <v>Emerging</v>
      </c>
    </row>
    <row r="102" spans="1:15" x14ac:dyDescent="0.25">
      <c r="A102" s="10">
        <v>97</v>
      </c>
      <c r="B102" s="1">
        <f>'TEACHER’S REMARKS'!B104</f>
        <v>0</v>
      </c>
      <c r="C102" s="11"/>
      <c r="D102" s="6"/>
      <c r="E102" s="6"/>
      <c r="F102" s="6"/>
      <c r="G102" s="6"/>
      <c r="H102" s="6"/>
      <c r="I102" s="58">
        <f t="shared" si="4"/>
        <v>0</v>
      </c>
      <c r="J102" s="15"/>
      <c r="K102" s="2">
        <f t="shared" si="5"/>
        <v>0</v>
      </c>
      <c r="L102" s="69">
        <f t="shared" si="6"/>
        <v>0</v>
      </c>
      <c r="M102" s="1" t="str">
        <f t="shared" si="7"/>
        <v>1st</v>
      </c>
      <c r="N102" s="2">
        <f>IF(L102&gt;=80, SETTINGS!$K$12,
    IF(L102&gt;=68, SETTINGS!$K$13,
        IF(L102&gt;=54, SETTINGS!$K$14,
            IF(L102&gt;=40, SETTINGS!$K$15,
                SETTINGS!$K$16
            )
        )
    )
)</f>
        <v>5</v>
      </c>
      <c r="O102" s="1" t="str">
        <f>IF(N102=1, SETTINGS!$L$12,
    IF(N102=2, SETTINGS!$L$13,
        IF(N102=3, SETTINGS!$L$14,
            IF(N102=4, SETTINGS!$L$15,
                IF(N102=5, SETTINGS!$L$16)
            )
        )
    )
)</f>
        <v>Emerging</v>
      </c>
    </row>
    <row r="103" spans="1:15" x14ac:dyDescent="0.25">
      <c r="A103" s="10">
        <v>98</v>
      </c>
      <c r="B103" s="1">
        <f>'TEACHER’S REMARKS'!B105</f>
        <v>0</v>
      </c>
      <c r="C103" s="11"/>
      <c r="D103" s="6"/>
      <c r="E103" s="6"/>
      <c r="F103" s="6"/>
      <c r="G103" s="6"/>
      <c r="H103" s="6"/>
      <c r="I103" s="58">
        <f t="shared" si="4"/>
        <v>0</v>
      </c>
      <c r="J103" s="15"/>
      <c r="K103" s="2">
        <f t="shared" si="5"/>
        <v>0</v>
      </c>
      <c r="L103" s="69">
        <f t="shared" si="6"/>
        <v>0</v>
      </c>
      <c r="M103" s="1" t="str">
        <f t="shared" si="7"/>
        <v>1st</v>
      </c>
      <c r="N103" s="2">
        <f>IF(L103&gt;=80, SETTINGS!$K$12,
    IF(L103&gt;=68, SETTINGS!$K$13,
        IF(L103&gt;=54, SETTINGS!$K$14,
            IF(L103&gt;=40, SETTINGS!$K$15,
                SETTINGS!$K$16
            )
        )
    )
)</f>
        <v>5</v>
      </c>
      <c r="O103" s="1" t="str">
        <f>IF(N103=1, SETTINGS!$L$12,
    IF(N103=2, SETTINGS!$L$13,
        IF(N103=3, SETTINGS!$L$14,
            IF(N103=4, SETTINGS!$L$15,
                IF(N103=5, SETTINGS!$L$16)
            )
        )
    )
)</f>
        <v>Emerging</v>
      </c>
    </row>
    <row r="104" spans="1:15" x14ac:dyDescent="0.25">
      <c r="A104" s="10">
        <v>99</v>
      </c>
      <c r="B104" s="1">
        <f>'TEACHER’S REMARKS'!B106</f>
        <v>0</v>
      </c>
      <c r="C104" s="11"/>
      <c r="D104" s="6"/>
      <c r="E104" s="6"/>
      <c r="F104" s="6"/>
      <c r="G104" s="6"/>
      <c r="H104" s="6"/>
      <c r="I104" s="58">
        <f t="shared" si="4"/>
        <v>0</v>
      </c>
      <c r="J104" s="15"/>
      <c r="K104" s="2">
        <f t="shared" si="5"/>
        <v>0</v>
      </c>
      <c r="L104" s="69">
        <f t="shared" si="6"/>
        <v>0</v>
      </c>
      <c r="M104" s="1" t="str">
        <f t="shared" si="7"/>
        <v>1st</v>
      </c>
      <c r="N104" s="2">
        <f>IF(L104&gt;=80, SETTINGS!$K$12,
    IF(L104&gt;=68, SETTINGS!$K$13,
        IF(L104&gt;=54, SETTINGS!$K$14,
            IF(L104&gt;=40, SETTINGS!$K$15,
                SETTINGS!$K$16
            )
        )
    )
)</f>
        <v>5</v>
      </c>
      <c r="O104" s="1" t="str">
        <f>IF(N104=1, SETTINGS!$L$12,
    IF(N104=2, SETTINGS!$L$13,
        IF(N104=3, SETTINGS!$L$14,
            IF(N104=4, SETTINGS!$L$15,
                IF(N104=5, SETTINGS!$L$16)
            )
        )
    )
)</f>
        <v>Emerging</v>
      </c>
    </row>
    <row r="105" spans="1:15" x14ac:dyDescent="0.25">
      <c r="A105" s="10">
        <v>100</v>
      </c>
      <c r="B105" s="1">
        <f>'TEACHER’S REMARKS'!B107</f>
        <v>0</v>
      </c>
      <c r="C105" s="11"/>
      <c r="D105" s="6"/>
      <c r="E105" s="6"/>
      <c r="F105" s="6"/>
      <c r="G105" s="6"/>
      <c r="H105" s="6"/>
      <c r="I105" s="58">
        <f t="shared" si="4"/>
        <v>0</v>
      </c>
      <c r="J105" s="15"/>
      <c r="K105" s="2">
        <f t="shared" si="5"/>
        <v>0</v>
      </c>
      <c r="L105" s="69">
        <f t="shared" si="6"/>
        <v>0</v>
      </c>
      <c r="M105" s="1" t="str">
        <f t="shared" si="7"/>
        <v>1st</v>
      </c>
      <c r="N105" s="2">
        <f>IF(L105&gt;=80, SETTINGS!$K$12,
    IF(L105&gt;=68, SETTINGS!$K$13,
        IF(L105&gt;=54, SETTINGS!$K$14,
            IF(L105&gt;=40, SETTINGS!$K$15,
                SETTINGS!$K$16
            )
        )
    )
)</f>
        <v>5</v>
      </c>
      <c r="O105" s="1" t="str">
        <f>IF(N105=1, SETTINGS!$L$12,
    IF(N105=2, SETTINGS!$L$13,
        IF(N105=3, SETTINGS!$L$14,
            IF(N105=4, SETTINGS!$L$15,
                IF(N105=5, SETTINGS!$L$16)
            )
        )
    )
)</f>
        <v>Emerging</v>
      </c>
    </row>
  </sheetData>
  <sheetProtection algorithmName="SHA-512" hashValue="oMwVMag2nczJAXhlWKtvoAftT/DN92a3SdJLSYAIyY9AwAsHh06+CABsyw7QwVbDLiNQUtB5k/jsUts/9DZ1SA==" saltValue="8+b2DKTCwZv/prYbkw17Ow==" spinCount="100000" sheet="1" objects="1" scenarios="1" selectLockedCells="1"/>
  <customSheetViews>
    <customSheetView guid="{85F6AEE3-2293-453F-9806-BCD9C6D24720}">
      <pageMargins left="0.7" right="0.7" top="0.75" bottom="0.75" header="0.3" footer="0.3"/>
      <pageSetup orientation="portrait" horizontalDpi="300" verticalDpi="300" r:id="rId1"/>
    </customSheetView>
  </customSheetViews>
  <mergeCells count="1">
    <mergeCell ref="D3:H3"/>
  </mergeCells>
  <dataValidations count="9">
    <dataValidation type="whole" allowBlank="1" showInputMessage="1" showErrorMessage="1" sqref="B3 J106:M1048576 D106:H1048576 O106:O1048576 B106:B1048576 D3 D4:H4 H5 B5 A1:A1048576 C1:C1048576 I1:I1048576 N1:N1048576 P1:XFD1048576 O1:O5 K1:K5 M1:M5 D1:H2 J1:J4 L1:L4 B1" xr:uid="{00000000-0002-0000-0300-000000000000}">
      <formula1>0</formula1>
      <formula2>100</formula2>
    </dataValidation>
    <dataValidation type="custom" allowBlank="1" showInputMessage="1" showErrorMessage="1" sqref="K6:K105" xr:uid="{00000000-0002-0000-0300-000001000000}">
      <formula1>K6 * 0.5</formula1>
    </dataValidation>
    <dataValidation showInputMessage="1" showErrorMessage="1" sqref="L6:L105" xr:uid="{00000000-0002-0000-0300-000002000000}"/>
    <dataValidation type="custom" allowBlank="1" showInputMessage="1" showErrorMessage="1" error="Figure cant exceed 20" promptTitle="project work" prompt="Figure cant exceed 20" sqref="H6:H105" xr:uid="{00000000-0002-0000-0300-000003000000}">
      <formula1>AND(ISNUMBER(H6), H6&lt;=20)</formula1>
    </dataValidation>
    <dataValidation type="custom" allowBlank="1" showInputMessage="1" showErrorMessage="1" error="Figure cant exceed 10" promptTitle="Home Work" prompt="Figure cant exceed 10" sqref="G6:G105" xr:uid="{00000000-0002-0000-0300-000004000000}">
      <formula1>AND(ISNUMBER(G6), G6&lt;=10)</formula1>
    </dataValidation>
    <dataValidation type="custom" allowBlank="1" showInputMessage="1" showErrorMessage="1" error="Figure cant exceed 10" promptTitle="End-of-Month Test 3" prompt="Figure cant exceed 10" sqref="F6:F105" xr:uid="{00000000-0002-0000-0300-000005000000}">
      <formula1>AND(ISNUMBER(F6), F6&lt;=10)</formula1>
    </dataValidation>
    <dataValidation type="custom" allowBlank="1" showInputMessage="1" showErrorMessage="1" error="Figure cant exceed 10" promptTitle="End-of-Month Test 2" prompt="Figure cant exceed 10" sqref="E6:E105" xr:uid="{00000000-0002-0000-0300-000006000000}">
      <formula1>AND(ISNUMBER(E6), E6&lt;=10)</formula1>
    </dataValidation>
    <dataValidation type="custom" allowBlank="1" showInputMessage="1" showErrorMessage="1" error="Figure cant exceed 10" promptTitle="End-of-Month Test 1" prompt="Figure cant exceed 10" sqref="D6:D105" xr:uid="{00000000-0002-0000-0300-000007000000}">
      <formula1>AND(ISNUMBER(D6), D6&lt;=10)</formula1>
    </dataValidation>
    <dataValidation type="custom" allowBlank="1" showInputMessage="1" showErrorMessage="1" error="Figure can’t exceed 100 mark" promptTitle="terminal exams" prompt="Figure can’t exceed 100 mark" sqref="J6:J105" xr:uid="{00000000-0002-0000-0300-000008000000}">
      <formula1>AND(ISNUMBER(J6), J6&lt;=100)</formula1>
    </dataValidation>
  </dataValidations>
  <pageMargins left="0.7" right="0.7" top="0.75" bottom="0.75" header="0.3" footer="0.3"/>
  <pageSetup orientation="portrait" horizontalDpi="300" verticalDpi="300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O107"/>
  <sheetViews>
    <sheetView topLeftCell="B1" workbookViewId="0">
      <selection activeCell="H15" sqref="H15"/>
    </sheetView>
  </sheetViews>
  <sheetFormatPr defaultColWidth="9.140625" defaultRowHeight="15" x14ac:dyDescent="0.25"/>
  <cols>
    <col min="1" max="1" width="5" style="1" customWidth="1"/>
    <col min="2" max="2" width="37.85546875" style="1" customWidth="1"/>
    <col min="3" max="3" width="3" style="1" customWidth="1"/>
    <col min="4" max="5" width="9" style="1" customWidth="1"/>
    <col min="6" max="6" width="8.85546875" style="1" customWidth="1"/>
    <col min="7" max="7" width="16" style="1" customWidth="1"/>
    <col min="8" max="8" width="20.5703125" style="1" customWidth="1"/>
    <col min="9" max="9" width="17.7109375" style="2" bestFit="1" customWidth="1"/>
    <col min="10" max="10" width="22.28515625" style="2" customWidth="1"/>
    <col min="11" max="11" width="18.28515625" style="2" customWidth="1"/>
    <col min="12" max="12" width="18.5703125" style="2" customWidth="1"/>
    <col min="13" max="13" width="12.85546875" style="2" customWidth="1"/>
    <col min="14" max="14" width="9.140625" style="2" customWidth="1"/>
    <col min="15" max="15" width="18.85546875" style="1" customWidth="1"/>
    <col min="16" max="16384" width="9.140625" style="1"/>
  </cols>
  <sheetData>
    <row r="1" spans="1:15" x14ac:dyDescent="0.25">
      <c r="B1" s="4" t="s">
        <v>1</v>
      </c>
    </row>
    <row r="2" spans="1:15" x14ac:dyDescent="0.25">
      <c r="B2" s="25" t="s">
        <v>27</v>
      </c>
    </row>
    <row r="3" spans="1:15" x14ac:dyDescent="0.25">
      <c r="B3" s="4" t="s">
        <v>4</v>
      </c>
      <c r="D3" s="133" t="s">
        <v>18</v>
      </c>
      <c r="E3" s="133"/>
      <c r="F3" s="133"/>
      <c r="G3" s="133"/>
      <c r="H3" s="133"/>
    </row>
    <row r="4" spans="1:15" x14ac:dyDescent="0.25">
      <c r="B4" s="25"/>
      <c r="D4" s="13">
        <v>10</v>
      </c>
      <c r="E4" s="13">
        <v>10</v>
      </c>
      <c r="F4" s="13">
        <v>10</v>
      </c>
      <c r="G4" s="13">
        <v>10</v>
      </c>
      <c r="H4" s="13">
        <v>20</v>
      </c>
    </row>
    <row r="5" spans="1:15" x14ac:dyDescent="0.25">
      <c r="A5" s="7" t="s">
        <v>5</v>
      </c>
      <c r="B5" s="14" t="s">
        <v>6</v>
      </c>
      <c r="C5" s="7"/>
      <c r="D5" s="7" t="s">
        <v>111</v>
      </c>
      <c r="E5" s="7" t="s">
        <v>112</v>
      </c>
      <c r="F5" s="7" t="s">
        <v>113</v>
      </c>
      <c r="G5" s="7" t="s">
        <v>114</v>
      </c>
      <c r="H5" s="7" t="s">
        <v>19</v>
      </c>
      <c r="I5" s="9" t="s">
        <v>21</v>
      </c>
      <c r="J5" s="9" t="s">
        <v>121</v>
      </c>
      <c r="K5" s="9" t="s">
        <v>22</v>
      </c>
      <c r="L5" s="9" t="s">
        <v>49</v>
      </c>
      <c r="M5" s="9" t="s">
        <v>15</v>
      </c>
      <c r="N5" s="9" t="s">
        <v>16</v>
      </c>
      <c r="O5" s="7" t="s">
        <v>17</v>
      </c>
    </row>
    <row r="6" spans="1:15" x14ac:dyDescent="0.25">
      <c r="A6" s="10">
        <v>1</v>
      </c>
      <c r="B6" s="1">
        <f>'TEACHER’S REMARKS'!B8</f>
        <v>0</v>
      </c>
      <c r="C6" s="11"/>
      <c r="D6" s="6"/>
      <c r="E6" s="6"/>
      <c r="F6" s="6"/>
      <c r="G6" s="6"/>
      <c r="H6" s="6"/>
      <c r="I6" s="58">
        <f>SUM(D6:H6)/60*50</f>
        <v>0</v>
      </c>
      <c r="J6" s="15"/>
      <c r="K6" s="2">
        <f>J6 * 0.5</f>
        <v>0</v>
      </c>
      <c r="L6" s="69">
        <f>I6+K6</f>
        <v>0</v>
      </c>
      <c r="M6" s="2" t="str">
        <f>IF(AND(MOD(RANK(L6, $L$6:$L$117, 0), 100) &gt; 10,MOD(RANK(L6,$L$6:$L$117, 0), 100) &lt;= 13),RANK(L6, $L$6:$L$117, 0) &amp; "th",IF(MOD(RANK(L6, $L$6:$L$117, 0), 10) = 1,RANK(L6,$L$6:$L$117, 0) &amp; "st",IF(MOD(RANK(L6, $L$6:$L$117, 0), 10) = 2,RANK(L6, $L$6:$L$117, 0) &amp; "nd",IF(MOD(RANK(L6, $L$6:$L$117, 0), 10) = 3,RANK(L6, $L$6:$L$117, 0) &amp; "rd",RANK(L6, $L$6:$L$117, 0) &amp; "th"))))</f>
        <v>1st</v>
      </c>
      <c r="N6" s="2">
        <f>IF(L6&gt;=80, SETTINGS!$K$12,
    IF(L6&gt;=68, SETTINGS!$K$13,
        IF(L6&gt;=54, SETTINGS!$K$14,
            IF(L6&gt;=40, SETTINGS!$K$15,
                SETTINGS!$K$16
            )
        )
    )
)</f>
        <v>5</v>
      </c>
      <c r="O6" s="1" t="str">
        <f>IF(N6=1, SETTINGS!$L$12,
    IF(N6=2, SETTINGS!$L$13,
        IF(N6=3, SETTINGS!$L$14,
            IF(N6=4, SETTINGS!$L$15,
                IF(N6=5, SETTINGS!$L$16)
            )
        )
    )
)</f>
        <v>Emerging</v>
      </c>
    </row>
    <row r="7" spans="1:15" x14ac:dyDescent="0.25">
      <c r="A7" s="10">
        <v>2</v>
      </c>
      <c r="B7" s="1" t="str">
        <f>'TEACHER’S REMARKS'!B9</f>
        <v>KOFI</v>
      </c>
      <c r="C7" s="11"/>
      <c r="D7" s="6"/>
      <c r="E7" s="6"/>
      <c r="F7" s="6"/>
      <c r="G7" s="6"/>
      <c r="H7" s="6"/>
      <c r="I7" s="58">
        <f t="shared" ref="I7:I70" si="0">SUM(D7:H7)/60*50</f>
        <v>0</v>
      </c>
      <c r="J7" s="15"/>
      <c r="K7" s="2">
        <f t="shared" ref="K7:K70" si="1">J7 * 0.5</f>
        <v>0</v>
      </c>
      <c r="L7" s="69">
        <f t="shared" ref="L7:L70" si="2">I7+K7</f>
        <v>0</v>
      </c>
      <c r="M7" s="2" t="str">
        <f t="shared" ref="M7:M70" si="3">IF(AND(MOD(RANK(L7, $L$6:$L$117, 0), 100) &gt; 10,MOD(RANK(L7,$L$6:$L$117, 0), 100) &lt;= 13),RANK(L7, $L$6:$L$117, 0) &amp; "th",IF(MOD(RANK(L7, $L$6:$L$117, 0), 10) = 1,RANK(L7,$L$6:$L$117, 0) &amp; "st",IF(MOD(RANK(L7, $L$6:$L$117, 0), 10) = 2,RANK(L7, $L$6:$L$117, 0) &amp; "nd",IF(MOD(RANK(L7, $L$6:$L$117, 0), 10) = 3,RANK(L7, $L$6:$L$117, 0) &amp; "rd",RANK(L7, $L$6:$L$117, 0) &amp; "th"))))</f>
        <v>1st</v>
      </c>
      <c r="N7" s="2">
        <f>IF(L7&gt;=80, SETTINGS!$K$12,
    IF(L7&gt;=68, SETTINGS!$K$13,
        IF(L7&gt;=54, SETTINGS!$K$14,
            IF(L7&gt;=40, SETTINGS!$K$15,
                SETTINGS!$K$16
            )
        )
    )
)</f>
        <v>5</v>
      </c>
      <c r="O7" s="1" t="str">
        <f>IF(N7=1, SETTINGS!$L$12,
    IF(N7=2, SETTINGS!$L$13,
        IF(N7=3, SETTINGS!$L$14,
            IF(N7=4, SETTINGS!$L$15,
                IF(N7=5, SETTINGS!$L$16)
            )
        )
    )
)</f>
        <v>Emerging</v>
      </c>
    </row>
    <row r="8" spans="1:15" x14ac:dyDescent="0.25">
      <c r="A8" s="10">
        <v>3</v>
      </c>
      <c r="B8" s="1">
        <f>'TEACHER’S REMARKS'!B10</f>
        <v>0</v>
      </c>
      <c r="C8" s="11"/>
      <c r="D8" s="6"/>
      <c r="E8" s="6"/>
      <c r="F8" s="6"/>
      <c r="G8" s="6"/>
      <c r="H8" s="6"/>
      <c r="I8" s="58">
        <f t="shared" si="0"/>
        <v>0</v>
      </c>
      <c r="J8" s="15"/>
      <c r="K8" s="2">
        <f t="shared" si="1"/>
        <v>0</v>
      </c>
      <c r="L8" s="69">
        <f t="shared" si="2"/>
        <v>0</v>
      </c>
      <c r="M8" s="2" t="str">
        <f t="shared" si="3"/>
        <v>1st</v>
      </c>
      <c r="N8" s="2">
        <f>IF(L8&gt;=80, SETTINGS!$K$12,
    IF(L8&gt;=68, SETTINGS!$K$13,
        IF(L8&gt;=54, SETTINGS!$K$14,
            IF(L8&gt;=40, SETTINGS!$K$15,
                SETTINGS!$K$16
            )
        )
    )
)</f>
        <v>5</v>
      </c>
      <c r="O8" s="1" t="str">
        <f>IF(N8=1, SETTINGS!$L$12,
    IF(N8=2, SETTINGS!$L$13,
        IF(N8=3, SETTINGS!$L$14,
            IF(N8=4, SETTINGS!$L$15,
                IF(N8=5, SETTINGS!$L$16)
            )
        )
    )
)</f>
        <v>Emerging</v>
      </c>
    </row>
    <row r="9" spans="1:15" x14ac:dyDescent="0.25">
      <c r="A9" s="10">
        <v>4</v>
      </c>
      <c r="B9" s="1">
        <f>'TEACHER’S REMARKS'!B11</f>
        <v>0</v>
      </c>
      <c r="C9" s="11"/>
      <c r="D9" s="6"/>
      <c r="E9" s="6"/>
      <c r="F9" s="6"/>
      <c r="G9" s="6"/>
      <c r="H9" s="6"/>
      <c r="I9" s="58">
        <f t="shared" si="0"/>
        <v>0</v>
      </c>
      <c r="J9" s="15"/>
      <c r="K9" s="2">
        <f t="shared" si="1"/>
        <v>0</v>
      </c>
      <c r="L9" s="69">
        <f t="shared" si="2"/>
        <v>0</v>
      </c>
      <c r="M9" s="2" t="str">
        <f t="shared" si="3"/>
        <v>1st</v>
      </c>
      <c r="N9" s="2">
        <f>IF(L9&gt;=80, SETTINGS!$K$12,
    IF(L9&gt;=68, SETTINGS!$K$13,
        IF(L9&gt;=54, SETTINGS!$K$14,
            IF(L9&gt;=40, SETTINGS!$K$15,
                SETTINGS!$K$16
            )
        )
    )
)</f>
        <v>5</v>
      </c>
      <c r="O9" s="1" t="str">
        <f>IF(N9=1, SETTINGS!$L$12,
    IF(N9=2, SETTINGS!$L$13,
        IF(N9=3, SETTINGS!$L$14,
            IF(N9=4, SETTINGS!$L$15,
                IF(N9=5, SETTINGS!$L$16)
            )
        )
    )
)</f>
        <v>Emerging</v>
      </c>
    </row>
    <row r="10" spans="1:15" x14ac:dyDescent="0.25">
      <c r="A10" s="10">
        <v>5</v>
      </c>
      <c r="B10" s="1">
        <f>'TEACHER’S REMARKS'!B12</f>
        <v>0</v>
      </c>
      <c r="C10" s="11"/>
      <c r="D10" s="6"/>
      <c r="E10" s="6"/>
      <c r="F10" s="6"/>
      <c r="G10" s="6"/>
      <c r="H10" s="6"/>
      <c r="I10" s="58">
        <f t="shared" si="0"/>
        <v>0</v>
      </c>
      <c r="J10" s="15"/>
      <c r="K10" s="2">
        <f t="shared" si="1"/>
        <v>0</v>
      </c>
      <c r="L10" s="69">
        <f t="shared" si="2"/>
        <v>0</v>
      </c>
      <c r="M10" s="2" t="str">
        <f t="shared" si="3"/>
        <v>1st</v>
      </c>
      <c r="N10" s="2">
        <f>IF(L10&gt;=80, SETTINGS!$K$12,
    IF(L10&gt;=68, SETTINGS!$K$13,
        IF(L10&gt;=54, SETTINGS!$K$14,
            IF(L10&gt;=40, SETTINGS!$K$15,
                SETTINGS!$K$16
            )
        )
    )
)</f>
        <v>5</v>
      </c>
      <c r="O10" s="1" t="str">
        <f>IF(N10=1, SETTINGS!$L$12,
    IF(N10=2, SETTINGS!$L$13,
        IF(N10=3, SETTINGS!$L$14,
            IF(N10=4, SETTINGS!$L$15,
                IF(N10=5, SETTINGS!$L$16)
            )
        )
    )
)</f>
        <v>Emerging</v>
      </c>
    </row>
    <row r="11" spans="1:15" x14ac:dyDescent="0.25">
      <c r="A11" s="10">
        <v>6</v>
      </c>
      <c r="B11" s="1">
        <f>'TEACHER’S REMARKS'!B13</f>
        <v>0</v>
      </c>
      <c r="C11" s="11"/>
      <c r="D11" s="6"/>
      <c r="E11" s="6"/>
      <c r="F11" s="6"/>
      <c r="G11" s="6"/>
      <c r="H11" s="6"/>
      <c r="I11" s="58">
        <f t="shared" si="0"/>
        <v>0</v>
      </c>
      <c r="J11" s="15"/>
      <c r="K11" s="2">
        <f t="shared" si="1"/>
        <v>0</v>
      </c>
      <c r="L11" s="69">
        <f t="shared" si="2"/>
        <v>0</v>
      </c>
      <c r="M11" s="2" t="str">
        <f t="shared" si="3"/>
        <v>1st</v>
      </c>
      <c r="N11" s="2">
        <f>IF(L11&gt;=80, SETTINGS!$K$12,
    IF(L11&gt;=68, SETTINGS!$K$13,
        IF(L11&gt;=54, SETTINGS!$K$14,
            IF(L11&gt;=40, SETTINGS!$K$15,
                SETTINGS!$K$16
            )
        )
    )
)</f>
        <v>5</v>
      </c>
      <c r="O11" s="1" t="str">
        <f>IF(N11=1, SETTINGS!$L$12,
    IF(N11=2, SETTINGS!$L$13,
        IF(N11=3, SETTINGS!$L$14,
            IF(N11=4, SETTINGS!$L$15,
                IF(N11=5, SETTINGS!$L$16)
            )
        )
    )
)</f>
        <v>Emerging</v>
      </c>
    </row>
    <row r="12" spans="1:15" x14ac:dyDescent="0.25">
      <c r="A12" s="10">
        <v>7</v>
      </c>
      <c r="B12" s="1">
        <f>'TEACHER’S REMARKS'!B14</f>
        <v>0</v>
      </c>
      <c r="C12" s="11"/>
      <c r="D12" s="6"/>
      <c r="E12" s="6"/>
      <c r="F12" s="6"/>
      <c r="G12" s="6"/>
      <c r="H12" s="6"/>
      <c r="I12" s="58">
        <f t="shared" si="0"/>
        <v>0</v>
      </c>
      <c r="J12" s="15"/>
      <c r="K12" s="2">
        <f t="shared" si="1"/>
        <v>0</v>
      </c>
      <c r="L12" s="69">
        <f t="shared" si="2"/>
        <v>0</v>
      </c>
      <c r="M12" s="2" t="str">
        <f t="shared" si="3"/>
        <v>1st</v>
      </c>
      <c r="N12" s="2">
        <f>IF(L12&gt;=80, SETTINGS!$K$12,
    IF(L12&gt;=68, SETTINGS!$K$13,
        IF(L12&gt;=54, SETTINGS!$K$14,
            IF(L12&gt;=40, SETTINGS!$K$15,
                SETTINGS!$K$16
            )
        )
    )
)</f>
        <v>5</v>
      </c>
      <c r="O12" s="1" t="str">
        <f>IF(N12=1, SETTINGS!$L$12,
    IF(N12=2, SETTINGS!$L$13,
        IF(N12=3, SETTINGS!$L$14,
            IF(N12=4, SETTINGS!$L$15,
                IF(N12=5, SETTINGS!$L$16)
            )
        )
    )
)</f>
        <v>Emerging</v>
      </c>
    </row>
    <row r="13" spans="1:15" x14ac:dyDescent="0.25">
      <c r="A13" s="10">
        <v>8</v>
      </c>
      <c r="B13" s="1">
        <f>'TEACHER’S REMARKS'!B15</f>
        <v>0</v>
      </c>
      <c r="C13" s="11"/>
      <c r="D13" s="6"/>
      <c r="E13" s="6"/>
      <c r="F13" s="6"/>
      <c r="G13" s="6"/>
      <c r="H13" s="6"/>
      <c r="I13" s="58">
        <f t="shared" si="0"/>
        <v>0</v>
      </c>
      <c r="J13" s="15"/>
      <c r="K13" s="2">
        <f t="shared" si="1"/>
        <v>0</v>
      </c>
      <c r="L13" s="69">
        <f t="shared" si="2"/>
        <v>0</v>
      </c>
      <c r="M13" s="2" t="str">
        <f t="shared" si="3"/>
        <v>1st</v>
      </c>
      <c r="N13" s="2">
        <f>IF(L13&gt;=80, SETTINGS!$K$12,
    IF(L13&gt;=68, SETTINGS!$K$13,
        IF(L13&gt;=54, SETTINGS!$K$14,
            IF(L13&gt;=40, SETTINGS!$K$15,
                SETTINGS!$K$16
            )
        )
    )
)</f>
        <v>5</v>
      </c>
      <c r="O13" s="1" t="str">
        <f>IF(N13=1, SETTINGS!$L$12,
    IF(N13=2, SETTINGS!$L$13,
        IF(N13=3, SETTINGS!$L$14,
            IF(N13=4, SETTINGS!$L$15,
                IF(N13=5, SETTINGS!$L$16)
            )
        )
    )
)</f>
        <v>Emerging</v>
      </c>
    </row>
    <row r="14" spans="1:15" x14ac:dyDescent="0.25">
      <c r="A14" s="10">
        <v>9</v>
      </c>
      <c r="B14" s="1">
        <f>'TEACHER’S REMARKS'!B16</f>
        <v>0</v>
      </c>
      <c r="C14" s="11"/>
      <c r="D14" s="6"/>
      <c r="E14" s="6"/>
      <c r="F14" s="6"/>
      <c r="G14" s="6"/>
      <c r="H14" s="6"/>
      <c r="I14" s="58">
        <f t="shared" si="0"/>
        <v>0</v>
      </c>
      <c r="J14" s="15"/>
      <c r="K14" s="2">
        <f t="shared" si="1"/>
        <v>0</v>
      </c>
      <c r="L14" s="69">
        <f t="shared" si="2"/>
        <v>0</v>
      </c>
      <c r="M14" s="2" t="str">
        <f t="shared" si="3"/>
        <v>1st</v>
      </c>
      <c r="N14" s="2">
        <f>IF(L14&gt;=80, SETTINGS!$K$12,
    IF(L14&gt;=68, SETTINGS!$K$13,
        IF(L14&gt;=54, SETTINGS!$K$14,
            IF(L14&gt;=40, SETTINGS!$K$15,
                SETTINGS!$K$16
            )
        )
    )
)</f>
        <v>5</v>
      </c>
      <c r="O14" s="1" t="str">
        <f>IF(N14=1, SETTINGS!$L$12,
    IF(N14=2, SETTINGS!$L$13,
        IF(N14=3, SETTINGS!$L$14,
            IF(N14=4, SETTINGS!$L$15,
                IF(N14=5, SETTINGS!$L$16)
            )
        )
    )
)</f>
        <v>Emerging</v>
      </c>
    </row>
    <row r="15" spans="1:15" x14ac:dyDescent="0.25">
      <c r="A15" s="10">
        <v>10</v>
      </c>
      <c r="B15" s="1">
        <f>'TEACHER’S REMARKS'!B17</f>
        <v>0</v>
      </c>
      <c r="C15" s="11"/>
      <c r="D15" s="6"/>
      <c r="E15" s="6"/>
      <c r="F15" s="6"/>
      <c r="G15" s="6"/>
      <c r="H15" s="6"/>
      <c r="I15" s="58">
        <f t="shared" si="0"/>
        <v>0</v>
      </c>
      <c r="J15" s="15"/>
      <c r="K15" s="2">
        <f t="shared" si="1"/>
        <v>0</v>
      </c>
      <c r="L15" s="69">
        <f t="shared" si="2"/>
        <v>0</v>
      </c>
      <c r="M15" s="2" t="str">
        <f t="shared" si="3"/>
        <v>1st</v>
      </c>
      <c r="N15" s="2">
        <f>IF(L15&gt;=80, SETTINGS!$K$12,
    IF(L15&gt;=68, SETTINGS!$K$13,
        IF(L15&gt;=54, SETTINGS!$K$14,
            IF(L15&gt;=40, SETTINGS!$K$15,
                SETTINGS!$K$16
            )
        )
    )
)</f>
        <v>5</v>
      </c>
      <c r="O15" s="1" t="str">
        <f>IF(N15=1, SETTINGS!$L$12,
    IF(N15=2, SETTINGS!$L$13,
        IF(N15=3, SETTINGS!$L$14,
            IF(N15=4, SETTINGS!$L$15,
                IF(N15=5, SETTINGS!$L$16)
            )
        )
    )
)</f>
        <v>Emerging</v>
      </c>
    </row>
    <row r="16" spans="1:15" x14ac:dyDescent="0.25">
      <c r="A16" s="10">
        <v>11</v>
      </c>
      <c r="B16" s="1">
        <f>'TEACHER’S REMARKS'!B18</f>
        <v>0</v>
      </c>
      <c r="C16" s="11"/>
      <c r="D16" s="6"/>
      <c r="E16" s="6"/>
      <c r="F16" s="6"/>
      <c r="G16" s="6"/>
      <c r="H16" s="6"/>
      <c r="I16" s="58">
        <f t="shared" si="0"/>
        <v>0</v>
      </c>
      <c r="J16" s="15"/>
      <c r="K16" s="2">
        <f t="shared" si="1"/>
        <v>0</v>
      </c>
      <c r="L16" s="69">
        <f t="shared" si="2"/>
        <v>0</v>
      </c>
      <c r="M16" s="2" t="str">
        <f t="shared" si="3"/>
        <v>1st</v>
      </c>
      <c r="N16" s="2">
        <f>IF(L16&gt;=80, SETTINGS!$K$12,
    IF(L16&gt;=68, SETTINGS!$K$13,
        IF(L16&gt;=54, SETTINGS!$K$14,
            IF(L16&gt;=40, SETTINGS!$K$15,
                SETTINGS!$K$16
            )
        )
    )
)</f>
        <v>5</v>
      </c>
      <c r="O16" s="1" t="str">
        <f>IF(N16=1, SETTINGS!$L$12,
    IF(N16=2, SETTINGS!$L$13,
        IF(N16=3, SETTINGS!$L$14,
            IF(N16=4, SETTINGS!$L$15,
                IF(N16=5, SETTINGS!$L$16)
            )
        )
    )
)</f>
        <v>Emerging</v>
      </c>
    </row>
    <row r="17" spans="1:15" x14ac:dyDescent="0.25">
      <c r="A17" s="10">
        <v>12</v>
      </c>
      <c r="B17" s="1">
        <f>'TEACHER’S REMARKS'!B19</f>
        <v>0</v>
      </c>
      <c r="C17" s="11"/>
      <c r="D17" s="6"/>
      <c r="E17" s="6"/>
      <c r="F17" s="6"/>
      <c r="G17" s="6"/>
      <c r="H17" s="6"/>
      <c r="I17" s="58">
        <f t="shared" si="0"/>
        <v>0</v>
      </c>
      <c r="J17" s="15"/>
      <c r="K17" s="2">
        <f t="shared" si="1"/>
        <v>0</v>
      </c>
      <c r="L17" s="69">
        <f t="shared" si="2"/>
        <v>0</v>
      </c>
      <c r="M17" s="2" t="str">
        <f t="shared" si="3"/>
        <v>1st</v>
      </c>
      <c r="N17" s="2">
        <f>IF(L17&gt;=80, SETTINGS!$K$12,
    IF(L17&gt;=68, SETTINGS!$K$13,
        IF(L17&gt;=54, SETTINGS!$K$14,
            IF(L17&gt;=40, SETTINGS!$K$15,
                SETTINGS!$K$16
            )
        )
    )
)</f>
        <v>5</v>
      </c>
      <c r="O17" s="1" t="str">
        <f>IF(N17=1, SETTINGS!$L$12,
    IF(N17=2, SETTINGS!$L$13,
        IF(N17=3, SETTINGS!$L$14,
            IF(N17=4, SETTINGS!$L$15,
                IF(N17=5, SETTINGS!$L$16)
            )
        )
    )
)</f>
        <v>Emerging</v>
      </c>
    </row>
    <row r="18" spans="1:15" x14ac:dyDescent="0.25">
      <c r="A18" s="10">
        <v>13</v>
      </c>
      <c r="B18" s="1">
        <f>'TEACHER’S REMARKS'!B20</f>
        <v>0</v>
      </c>
      <c r="C18" s="11"/>
      <c r="D18" s="6"/>
      <c r="E18" s="6"/>
      <c r="F18" s="6"/>
      <c r="G18" s="6"/>
      <c r="H18" s="6"/>
      <c r="I18" s="58">
        <f t="shared" si="0"/>
        <v>0</v>
      </c>
      <c r="J18" s="15"/>
      <c r="K18" s="2">
        <f t="shared" si="1"/>
        <v>0</v>
      </c>
      <c r="L18" s="69">
        <f t="shared" si="2"/>
        <v>0</v>
      </c>
      <c r="M18" s="2" t="str">
        <f t="shared" si="3"/>
        <v>1st</v>
      </c>
      <c r="N18" s="2">
        <f>IF(L18&gt;=80, SETTINGS!$K$12,
    IF(L18&gt;=68, SETTINGS!$K$13,
        IF(L18&gt;=54, SETTINGS!$K$14,
            IF(L18&gt;=40, SETTINGS!$K$15,
                SETTINGS!$K$16
            )
        )
    )
)</f>
        <v>5</v>
      </c>
      <c r="O18" s="1" t="str">
        <f>IF(N18=1, SETTINGS!$L$12,
    IF(N18=2, SETTINGS!$L$13,
        IF(N18=3, SETTINGS!$L$14,
            IF(N18=4, SETTINGS!$L$15,
                IF(N18=5, SETTINGS!$L$16)
            )
        )
    )
)</f>
        <v>Emerging</v>
      </c>
    </row>
    <row r="19" spans="1:15" x14ac:dyDescent="0.25">
      <c r="A19" s="10">
        <v>14</v>
      </c>
      <c r="B19" s="1">
        <f>'TEACHER’S REMARKS'!B21</f>
        <v>0</v>
      </c>
      <c r="C19" s="11"/>
      <c r="D19" s="6"/>
      <c r="E19" s="6"/>
      <c r="F19" s="6"/>
      <c r="G19" s="6"/>
      <c r="H19" s="6"/>
      <c r="I19" s="58">
        <f t="shared" si="0"/>
        <v>0</v>
      </c>
      <c r="J19" s="15"/>
      <c r="K19" s="2">
        <f t="shared" si="1"/>
        <v>0</v>
      </c>
      <c r="L19" s="69">
        <f t="shared" si="2"/>
        <v>0</v>
      </c>
      <c r="M19" s="2" t="str">
        <f t="shared" si="3"/>
        <v>1st</v>
      </c>
      <c r="N19" s="2">
        <f>IF(L19&gt;=80, SETTINGS!$K$12,
    IF(L19&gt;=68, SETTINGS!$K$13,
        IF(L19&gt;=54, SETTINGS!$K$14,
            IF(L19&gt;=40, SETTINGS!$K$15,
                SETTINGS!$K$16
            )
        )
    )
)</f>
        <v>5</v>
      </c>
      <c r="O19" s="1" t="str">
        <f>IF(N19=1, SETTINGS!$L$12,
    IF(N19=2, SETTINGS!$L$13,
        IF(N19=3, SETTINGS!$L$14,
            IF(N19=4, SETTINGS!$L$15,
                IF(N19=5, SETTINGS!$L$16)
            )
        )
    )
)</f>
        <v>Emerging</v>
      </c>
    </row>
    <row r="20" spans="1:15" x14ac:dyDescent="0.25">
      <c r="A20" s="10">
        <v>15</v>
      </c>
      <c r="B20" s="1">
        <f>'TEACHER’S REMARKS'!B22</f>
        <v>0</v>
      </c>
      <c r="C20" s="11"/>
      <c r="D20" s="6"/>
      <c r="E20" s="6"/>
      <c r="F20" s="6"/>
      <c r="G20" s="6"/>
      <c r="H20" s="6"/>
      <c r="I20" s="58">
        <f t="shared" si="0"/>
        <v>0</v>
      </c>
      <c r="J20" s="15"/>
      <c r="K20" s="2">
        <f t="shared" si="1"/>
        <v>0</v>
      </c>
      <c r="L20" s="69">
        <f t="shared" si="2"/>
        <v>0</v>
      </c>
      <c r="M20" s="2" t="str">
        <f t="shared" si="3"/>
        <v>1st</v>
      </c>
      <c r="N20" s="2">
        <f>IF(L20&gt;=80, SETTINGS!$K$12,
    IF(L20&gt;=68, SETTINGS!$K$13,
        IF(L20&gt;=54, SETTINGS!$K$14,
            IF(L20&gt;=40, SETTINGS!$K$15,
                SETTINGS!$K$16
            )
        )
    )
)</f>
        <v>5</v>
      </c>
      <c r="O20" s="1" t="str">
        <f>IF(N20=1, SETTINGS!$L$12,
    IF(N20=2, SETTINGS!$L$13,
        IF(N20=3, SETTINGS!$L$14,
            IF(N20=4, SETTINGS!$L$15,
                IF(N20=5, SETTINGS!$L$16)
            )
        )
    )
)</f>
        <v>Emerging</v>
      </c>
    </row>
    <row r="21" spans="1:15" x14ac:dyDescent="0.25">
      <c r="A21" s="10">
        <v>16</v>
      </c>
      <c r="B21" s="1">
        <f>'TEACHER’S REMARKS'!B23</f>
        <v>0</v>
      </c>
      <c r="C21" s="11"/>
      <c r="D21" s="6"/>
      <c r="E21" s="6"/>
      <c r="F21" s="6"/>
      <c r="G21" s="6"/>
      <c r="H21" s="6"/>
      <c r="I21" s="58">
        <f t="shared" si="0"/>
        <v>0</v>
      </c>
      <c r="J21" s="15"/>
      <c r="K21" s="2">
        <f t="shared" si="1"/>
        <v>0</v>
      </c>
      <c r="L21" s="69">
        <f t="shared" si="2"/>
        <v>0</v>
      </c>
      <c r="M21" s="2" t="str">
        <f t="shared" si="3"/>
        <v>1st</v>
      </c>
      <c r="N21" s="2">
        <f>IF(L21&gt;=80, SETTINGS!$K$12,
    IF(L21&gt;=68, SETTINGS!$K$13,
        IF(L21&gt;=54, SETTINGS!$K$14,
            IF(L21&gt;=40, SETTINGS!$K$15,
                SETTINGS!$K$16
            )
        )
    )
)</f>
        <v>5</v>
      </c>
      <c r="O21" s="1" t="str">
        <f>IF(N21=1, SETTINGS!$L$12,
    IF(N21=2, SETTINGS!$L$13,
        IF(N21=3, SETTINGS!$L$14,
            IF(N21=4, SETTINGS!$L$15,
                IF(N21=5, SETTINGS!$L$16)
            )
        )
    )
)</f>
        <v>Emerging</v>
      </c>
    </row>
    <row r="22" spans="1:15" x14ac:dyDescent="0.25">
      <c r="A22" s="10">
        <v>17</v>
      </c>
      <c r="B22" s="1">
        <f>'TEACHER’S REMARKS'!B24</f>
        <v>0</v>
      </c>
      <c r="C22" s="11"/>
      <c r="D22" s="6"/>
      <c r="E22" s="6"/>
      <c r="F22" s="6"/>
      <c r="G22" s="6"/>
      <c r="H22" s="6"/>
      <c r="I22" s="58">
        <f t="shared" si="0"/>
        <v>0</v>
      </c>
      <c r="J22" s="15"/>
      <c r="K22" s="2">
        <f t="shared" si="1"/>
        <v>0</v>
      </c>
      <c r="L22" s="69">
        <f t="shared" si="2"/>
        <v>0</v>
      </c>
      <c r="M22" s="2" t="str">
        <f t="shared" si="3"/>
        <v>1st</v>
      </c>
      <c r="N22" s="2">
        <f>IF(L22&gt;=80, SETTINGS!$K$12,
    IF(L22&gt;=68, SETTINGS!$K$13,
        IF(L22&gt;=54, SETTINGS!$K$14,
            IF(L22&gt;=40, SETTINGS!$K$15,
                SETTINGS!$K$16
            )
        )
    )
)</f>
        <v>5</v>
      </c>
      <c r="O22" s="1" t="str">
        <f>IF(N22=1, SETTINGS!$L$12,
    IF(N22=2, SETTINGS!$L$13,
        IF(N22=3, SETTINGS!$L$14,
            IF(N22=4, SETTINGS!$L$15,
                IF(N22=5, SETTINGS!$L$16)
            )
        )
    )
)</f>
        <v>Emerging</v>
      </c>
    </row>
    <row r="23" spans="1:15" x14ac:dyDescent="0.25">
      <c r="A23" s="10">
        <v>18</v>
      </c>
      <c r="B23" s="1">
        <f>'TEACHER’S REMARKS'!B25</f>
        <v>0</v>
      </c>
      <c r="C23" s="11"/>
      <c r="D23" s="6"/>
      <c r="E23" s="6"/>
      <c r="F23" s="6"/>
      <c r="G23" s="6"/>
      <c r="H23" s="6"/>
      <c r="I23" s="58">
        <f t="shared" si="0"/>
        <v>0</v>
      </c>
      <c r="J23" s="15"/>
      <c r="K23" s="2">
        <f t="shared" si="1"/>
        <v>0</v>
      </c>
      <c r="L23" s="69">
        <f t="shared" si="2"/>
        <v>0</v>
      </c>
      <c r="M23" s="2" t="str">
        <f t="shared" si="3"/>
        <v>1st</v>
      </c>
      <c r="N23" s="2">
        <f>IF(L23&gt;=80, SETTINGS!$K$12,
    IF(L23&gt;=68, SETTINGS!$K$13,
        IF(L23&gt;=54, SETTINGS!$K$14,
            IF(L23&gt;=40, SETTINGS!$K$15,
                SETTINGS!$K$16
            )
        )
    )
)</f>
        <v>5</v>
      </c>
      <c r="O23" s="1" t="str">
        <f>IF(N23=1, SETTINGS!$L$12,
    IF(N23=2, SETTINGS!$L$13,
        IF(N23=3, SETTINGS!$L$14,
            IF(N23=4, SETTINGS!$L$15,
                IF(N23=5, SETTINGS!$L$16)
            )
        )
    )
)</f>
        <v>Emerging</v>
      </c>
    </row>
    <row r="24" spans="1:15" x14ac:dyDescent="0.25">
      <c r="A24" s="10">
        <v>19</v>
      </c>
      <c r="B24" s="1">
        <f>'TEACHER’S REMARKS'!B26</f>
        <v>0</v>
      </c>
      <c r="C24" s="11"/>
      <c r="D24" s="6"/>
      <c r="E24" s="6"/>
      <c r="F24" s="6"/>
      <c r="G24" s="6"/>
      <c r="H24" s="6"/>
      <c r="I24" s="58">
        <f t="shared" si="0"/>
        <v>0</v>
      </c>
      <c r="J24" s="15"/>
      <c r="K24" s="2">
        <f t="shared" si="1"/>
        <v>0</v>
      </c>
      <c r="L24" s="69">
        <f t="shared" si="2"/>
        <v>0</v>
      </c>
      <c r="M24" s="2" t="str">
        <f t="shared" si="3"/>
        <v>1st</v>
      </c>
      <c r="N24" s="2">
        <f>IF(L24&gt;=80, SETTINGS!$K$12,
    IF(L24&gt;=68, SETTINGS!$K$13,
        IF(L24&gt;=54, SETTINGS!$K$14,
            IF(L24&gt;=40, SETTINGS!$K$15,
                SETTINGS!$K$16
            )
        )
    )
)</f>
        <v>5</v>
      </c>
      <c r="O24" s="1" t="str">
        <f>IF(N24=1, SETTINGS!$L$12,
    IF(N24=2, SETTINGS!$L$13,
        IF(N24=3, SETTINGS!$L$14,
            IF(N24=4, SETTINGS!$L$15,
                IF(N24=5, SETTINGS!$L$16)
            )
        )
    )
)</f>
        <v>Emerging</v>
      </c>
    </row>
    <row r="25" spans="1:15" x14ac:dyDescent="0.25">
      <c r="A25" s="10">
        <v>20</v>
      </c>
      <c r="B25" s="1">
        <f>'TEACHER’S REMARKS'!B27</f>
        <v>0</v>
      </c>
      <c r="C25" s="11"/>
      <c r="D25" s="6"/>
      <c r="E25" s="6"/>
      <c r="F25" s="6"/>
      <c r="G25" s="6"/>
      <c r="H25" s="6"/>
      <c r="I25" s="58">
        <f t="shared" si="0"/>
        <v>0</v>
      </c>
      <c r="J25" s="15"/>
      <c r="K25" s="2">
        <f t="shared" si="1"/>
        <v>0</v>
      </c>
      <c r="L25" s="69">
        <f t="shared" si="2"/>
        <v>0</v>
      </c>
      <c r="M25" s="2" t="str">
        <f t="shared" si="3"/>
        <v>1st</v>
      </c>
      <c r="N25" s="2">
        <f>IF(L25&gt;=80, SETTINGS!$K$12,
    IF(L25&gt;=68, SETTINGS!$K$13,
        IF(L25&gt;=54, SETTINGS!$K$14,
            IF(L25&gt;=40, SETTINGS!$K$15,
                SETTINGS!$K$16
            )
        )
    )
)</f>
        <v>5</v>
      </c>
      <c r="O25" s="1" t="str">
        <f>IF(N25=1, SETTINGS!$L$12,
    IF(N25=2, SETTINGS!$L$13,
        IF(N25=3, SETTINGS!$L$14,
            IF(N25=4, SETTINGS!$L$15,
                IF(N25=5, SETTINGS!$L$16)
            )
        )
    )
)</f>
        <v>Emerging</v>
      </c>
    </row>
    <row r="26" spans="1:15" x14ac:dyDescent="0.25">
      <c r="A26" s="10">
        <v>21</v>
      </c>
      <c r="B26" s="1">
        <f>'TEACHER’S REMARKS'!B28</f>
        <v>0</v>
      </c>
      <c r="C26" s="11"/>
      <c r="D26" s="6"/>
      <c r="E26" s="6"/>
      <c r="F26" s="6"/>
      <c r="G26" s="6"/>
      <c r="H26" s="6"/>
      <c r="I26" s="58">
        <f t="shared" si="0"/>
        <v>0</v>
      </c>
      <c r="J26" s="15"/>
      <c r="K26" s="2">
        <f t="shared" si="1"/>
        <v>0</v>
      </c>
      <c r="L26" s="69">
        <f t="shared" si="2"/>
        <v>0</v>
      </c>
      <c r="M26" s="2" t="str">
        <f t="shared" si="3"/>
        <v>1st</v>
      </c>
      <c r="N26" s="2">
        <f>IF(L26&gt;=80, SETTINGS!$K$12,
    IF(L26&gt;=68, SETTINGS!$K$13,
        IF(L26&gt;=54, SETTINGS!$K$14,
            IF(L26&gt;=40, SETTINGS!$K$15,
                SETTINGS!$K$16
            )
        )
    )
)</f>
        <v>5</v>
      </c>
      <c r="O26" s="1" t="str">
        <f>IF(N26=1, SETTINGS!$L$12,
    IF(N26=2, SETTINGS!$L$13,
        IF(N26=3, SETTINGS!$L$14,
            IF(N26=4, SETTINGS!$L$15,
                IF(N26=5, SETTINGS!$L$16)
            )
        )
    )
)</f>
        <v>Emerging</v>
      </c>
    </row>
    <row r="27" spans="1:15" x14ac:dyDescent="0.25">
      <c r="A27" s="10">
        <v>22</v>
      </c>
      <c r="B27" s="1">
        <f>'TEACHER’S REMARKS'!B29</f>
        <v>0</v>
      </c>
      <c r="C27" s="11"/>
      <c r="D27" s="6"/>
      <c r="E27" s="6"/>
      <c r="F27" s="6"/>
      <c r="G27" s="6"/>
      <c r="H27" s="6"/>
      <c r="I27" s="58">
        <f t="shared" si="0"/>
        <v>0</v>
      </c>
      <c r="J27" s="15"/>
      <c r="K27" s="2">
        <f t="shared" si="1"/>
        <v>0</v>
      </c>
      <c r="L27" s="69">
        <f t="shared" si="2"/>
        <v>0</v>
      </c>
      <c r="M27" s="2" t="str">
        <f t="shared" si="3"/>
        <v>1st</v>
      </c>
      <c r="N27" s="2">
        <f>IF(L27&gt;=80, SETTINGS!$K$12,
    IF(L27&gt;=68, SETTINGS!$K$13,
        IF(L27&gt;=54, SETTINGS!$K$14,
            IF(L27&gt;=40, SETTINGS!$K$15,
                SETTINGS!$K$16
            )
        )
    )
)</f>
        <v>5</v>
      </c>
      <c r="O27" s="1" t="str">
        <f>IF(N27=1, SETTINGS!$L$12,
    IF(N27=2, SETTINGS!$L$13,
        IF(N27=3, SETTINGS!$L$14,
            IF(N27=4, SETTINGS!$L$15,
                IF(N27=5, SETTINGS!$L$16)
            )
        )
    )
)</f>
        <v>Emerging</v>
      </c>
    </row>
    <row r="28" spans="1:15" x14ac:dyDescent="0.25">
      <c r="A28" s="10">
        <v>23</v>
      </c>
      <c r="B28" s="1">
        <f>'TEACHER’S REMARKS'!B30</f>
        <v>0</v>
      </c>
      <c r="C28" s="11"/>
      <c r="D28" s="6"/>
      <c r="E28" s="6"/>
      <c r="F28" s="6"/>
      <c r="G28" s="6"/>
      <c r="H28" s="6"/>
      <c r="I28" s="58">
        <f t="shared" si="0"/>
        <v>0</v>
      </c>
      <c r="J28" s="15"/>
      <c r="K28" s="2">
        <f t="shared" si="1"/>
        <v>0</v>
      </c>
      <c r="L28" s="69">
        <f t="shared" si="2"/>
        <v>0</v>
      </c>
      <c r="M28" s="2" t="str">
        <f t="shared" si="3"/>
        <v>1st</v>
      </c>
      <c r="N28" s="2">
        <f>IF(L28&gt;=80, SETTINGS!$K$12,
    IF(L28&gt;=68, SETTINGS!$K$13,
        IF(L28&gt;=54, SETTINGS!$K$14,
            IF(L28&gt;=40, SETTINGS!$K$15,
                SETTINGS!$K$16
            )
        )
    )
)</f>
        <v>5</v>
      </c>
      <c r="O28" s="1" t="str">
        <f>IF(N28=1, SETTINGS!$L$12,
    IF(N28=2, SETTINGS!$L$13,
        IF(N28=3, SETTINGS!$L$14,
            IF(N28=4, SETTINGS!$L$15,
                IF(N28=5, SETTINGS!$L$16)
            )
        )
    )
)</f>
        <v>Emerging</v>
      </c>
    </row>
    <row r="29" spans="1:15" x14ac:dyDescent="0.25">
      <c r="A29" s="10">
        <v>24</v>
      </c>
      <c r="B29" s="1">
        <f>'TEACHER’S REMARKS'!B31</f>
        <v>0</v>
      </c>
      <c r="C29" s="11"/>
      <c r="D29" s="6"/>
      <c r="E29" s="6"/>
      <c r="F29" s="6"/>
      <c r="G29" s="6"/>
      <c r="H29" s="6"/>
      <c r="I29" s="58">
        <f t="shared" si="0"/>
        <v>0</v>
      </c>
      <c r="J29" s="15"/>
      <c r="K29" s="2">
        <f t="shared" si="1"/>
        <v>0</v>
      </c>
      <c r="L29" s="69">
        <f t="shared" si="2"/>
        <v>0</v>
      </c>
      <c r="M29" s="2" t="str">
        <f t="shared" si="3"/>
        <v>1st</v>
      </c>
      <c r="N29" s="2">
        <f>IF(L29&gt;=80, SETTINGS!$K$12,
    IF(L29&gt;=68, SETTINGS!$K$13,
        IF(L29&gt;=54, SETTINGS!$K$14,
            IF(L29&gt;=40, SETTINGS!$K$15,
                SETTINGS!$K$16
            )
        )
    )
)</f>
        <v>5</v>
      </c>
      <c r="O29" s="1" t="str">
        <f>IF(N29=1, SETTINGS!$L$12,
    IF(N29=2, SETTINGS!$L$13,
        IF(N29=3, SETTINGS!$L$14,
            IF(N29=4, SETTINGS!$L$15,
                IF(N29=5, SETTINGS!$L$16)
            )
        )
    )
)</f>
        <v>Emerging</v>
      </c>
    </row>
    <row r="30" spans="1:15" x14ac:dyDescent="0.25">
      <c r="A30" s="10">
        <v>25</v>
      </c>
      <c r="B30" s="1">
        <f>'TEACHER’S REMARKS'!B32</f>
        <v>0</v>
      </c>
      <c r="C30" s="11"/>
      <c r="D30" s="6"/>
      <c r="E30" s="6"/>
      <c r="F30" s="6"/>
      <c r="G30" s="6"/>
      <c r="H30" s="6"/>
      <c r="I30" s="58">
        <f t="shared" si="0"/>
        <v>0</v>
      </c>
      <c r="J30" s="15"/>
      <c r="K30" s="2">
        <f t="shared" si="1"/>
        <v>0</v>
      </c>
      <c r="L30" s="69">
        <f t="shared" si="2"/>
        <v>0</v>
      </c>
      <c r="M30" s="2" t="str">
        <f t="shared" si="3"/>
        <v>1st</v>
      </c>
      <c r="N30" s="2">
        <f>IF(L30&gt;=80, SETTINGS!$K$12,
    IF(L30&gt;=68, SETTINGS!$K$13,
        IF(L30&gt;=54, SETTINGS!$K$14,
            IF(L30&gt;=40, SETTINGS!$K$15,
                SETTINGS!$K$16
            )
        )
    )
)</f>
        <v>5</v>
      </c>
      <c r="O30" s="1" t="str">
        <f>IF(N30=1, SETTINGS!$L$12,
    IF(N30=2, SETTINGS!$L$13,
        IF(N30=3, SETTINGS!$L$14,
            IF(N30=4, SETTINGS!$L$15,
                IF(N30=5, SETTINGS!$L$16)
            )
        )
    )
)</f>
        <v>Emerging</v>
      </c>
    </row>
    <row r="31" spans="1:15" x14ac:dyDescent="0.25">
      <c r="A31" s="10">
        <v>26</v>
      </c>
      <c r="B31" s="1">
        <f>'TEACHER’S REMARKS'!B33</f>
        <v>0</v>
      </c>
      <c r="C31" s="11"/>
      <c r="D31" s="6"/>
      <c r="E31" s="6"/>
      <c r="F31" s="6"/>
      <c r="G31" s="6"/>
      <c r="H31" s="6"/>
      <c r="I31" s="58">
        <f t="shared" si="0"/>
        <v>0</v>
      </c>
      <c r="J31" s="15"/>
      <c r="K31" s="2">
        <f t="shared" si="1"/>
        <v>0</v>
      </c>
      <c r="L31" s="69">
        <f t="shared" si="2"/>
        <v>0</v>
      </c>
      <c r="M31" s="2" t="str">
        <f t="shared" si="3"/>
        <v>1st</v>
      </c>
      <c r="N31" s="2">
        <f>IF(L31&gt;=80, SETTINGS!$K$12,
    IF(L31&gt;=68, SETTINGS!$K$13,
        IF(L31&gt;=54, SETTINGS!$K$14,
            IF(L31&gt;=40, SETTINGS!$K$15,
                SETTINGS!$K$16
            )
        )
    )
)</f>
        <v>5</v>
      </c>
      <c r="O31" s="1" t="str">
        <f>IF(N31=1, SETTINGS!$L$12,
    IF(N31=2, SETTINGS!$L$13,
        IF(N31=3, SETTINGS!$L$14,
            IF(N31=4, SETTINGS!$L$15,
                IF(N31=5, SETTINGS!$L$16)
            )
        )
    )
)</f>
        <v>Emerging</v>
      </c>
    </row>
    <row r="32" spans="1:15" x14ac:dyDescent="0.25">
      <c r="A32" s="10">
        <v>27</v>
      </c>
      <c r="B32" s="1">
        <f>'TEACHER’S REMARKS'!B34</f>
        <v>0</v>
      </c>
      <c r="C32" s="11"/>
      <c r="D32" s="6"/>
      <c r="E32" s="6"/>
      <c r="F32" s="6"/>
      <c r="G32" s="6"/>
      <c r="H32" s="6"/>
      <c r="I32" s="58">
        <f t="shared" si="0"/>
        <v>0</v>
      </c>
      <c r="J32" s="15"/>
      <c r="K32" s="2">
        <f t="shared" si="1"/>
        <v>0</v>
      </c>
      <c r="L32" s="69">
        <f t="shared" si="2"/>
        <v>0</v>
      </c>
      <c r="M32" s="2" t="str">
        <f t="shared" si="3"/>
        <v>1st</v>
      </c>
      <c r="N32" s="2">
        <f>IF(L32&gt;=80, SETTINGS!$K$12,
    IF(L32&gt;=68, SETTINGS!$K$13,
        IF(L32&gt;=54, SETTINGS!$K$14,
            IF(L32&gt;=40, SETTINGS!$K$15,
                SETTINGS!$K$16
            )
        )
    )
)</f>
        <v>5</v>
      </c>
      <c r="O32" s="1" t="str">
        <f>IF(N32=1, SETTINGS!$L$12,
    IF(N32=2, SETTINGS!$L$13,
        IF(N32=3, SETTINGS!$L$14,
            IF(N32=4, SETTINGS!$L$15,
                IF(N32=5, SETTINGS!$L$16)
            )
        )
    )
)</f>
        <v>Emerging</v>
      </c>
    </row>
    <row r="33" spans="1:15" x14ac:dyDescent="0.25">
      <c r="A33" s="10">
        <v>28</v>
      </c>
      <c r="B33" s="1">
        <f>'TEACHER’S REMARKS'!B35</f>
        <v>0</v>
      </c>
      <c r="C33" s="11"/>
      <c r="D33" s="6"/>
      <c r="E33" s="6"/>
      <c r="F33" s="6"/>
      <c r="G33" s="6"/>
      <c r="H33" s="6"/>
      <c r="I33" s="58">
        <f t="shared" si="0"/>
        <v>0</v>
      </c>
      <c r="J33" s="15"/>
      <c r="K33" s="2">
        <f t="shared" si="1"/>
        <v>0</v>
      </c>
      <c r="L33" s="69">
        <f t="shared" si="2"/>
        <v>0</v>
      </c>
      <c r="M33" s="2" t="str">
        <f t="shared" si="3"/>
        <v>1st</v>
      </c>
      <c r="N33" s="2">
        <f>IF(L33&gt;=80, SETTINGS!$K$12,
    IF(L33&gt;=68, SETTINGS!$K$13,
        IF(L33&gt;=54, SETTINGS!$K$14,
            IF(L33&gt;=40, SETTINGS!$K$15,
                SETTINGS!$K$16
            )
        )
    )
)</f>
        <v>5</v>
      </c>
      <c r="O33" s="1" t="str">
        <f>IF(N33=1, SETTINGS!$L$12,
    IF(N33=2, SETTINGS!$L$13,
        IF(N33=3, SETTINGS!$L$14,
            IF(N33=4, SETTINGS!$L$15,
                IF(N33=5, SETTINGS!$L$16)
            )
        )
    )
)</f>
        <v>Emerging</v>
      </c>
    </row>
    <row r="34" spans="1:15" x14ac:dyDescent="0.25">
      <c r="A34" s="10">
        <v>29</v>
      </c>
      <c r="B34" s="1">
        <f>'TEACHER’S REMARKS'!B36</f>
        <v>0</v>
      </c>
      <c r="C34" s="11"/>
      <c r="D34" s="6"/>
      <c r="E34" s="6"/>
      <c r="F34" s="6"/>
      <c r="G34" s="6"/>
      <c r="H34" s="6"/>
      <c r="I34" s="58">
        <f t="shared" si="0"/>
        <v>0</v>
      </c>
      <c r="J34" s="15"/>
      <c r="K34" s="2">
        <f t="shared" si="1"/>
        <v>0</v>
      </c>
      <c r="L34" s="69">
        <f t="shared" si="2"/>
        <v>0</v>
      </c>
      <c r="M34" s="2" t="str">
        <f t="shared" si="3"/>
        <v>1st</v>
      </c>
      <c r="N34" s="2">
        <f>IF(L34&gt;=80, SETTINGS!$K$12,
    IF(L34&gt;=68, SETTINGS!$K$13,
        IF(L34&gt;=54, SETTINGS!$K$14,
            IF(L34&gt;=40, SETTINGS!$K$15,
                SETTINGS!$K$16
            )
        )
    )
)</f>
        <v>5</v>
      </c>
      <c r="O34" s="1" t="str">
        <f>IF(N34=1, SETTINGS!$L$12,
    IF(N34=2, SETTINGS!$L$13,
        IF(N34=3, SETTINGS!$L$14,
            IF(N34=4, SETTINGS!$L$15,
                IF(N34=5, SETTINGS!$L$16)
            )
        )
    )
)</f>
        <v>Emerging</v>
      </c>
    </row>
    <row r="35" spans="1:15" x14ac:dyDescent="0.25">
      <c r="A35" s="10">
        <v>30</v>
      </c>
      <c r="B35" s="1">
        <f>'TEACHER’S REMARKS'!B37</f>
        <v>0</v>
      </c>
      <c r="C35" s="11"/>
      <c r="D35" s="6"/>
      <c r="E35" s="6"/>
      <c r="F35" s="6"/>
      <c r="G35" s="6"/>
      <c r="H35" s="6"/>
      <c r="I35" s="58">
        <f t="shared" si="0"/>
        <v>0</v>
      </c>
      <c r="J35" s="15"/>
      <c r="K35" s="2">
        <f t="shared" si="1"/>
        <v>0</v>
      </c>
      <c r="L35" s="69">
        <f t="shared" si="2"/>
        <v>0</v>
      </c>
      <c r="M35" s="2" t="str">
        <f t="shared" si="3"/>
        <v>1st</v>
      </c>
      <c r="N35" s="2">
        <f>IF(L35&gt;=80, SETTINGS!$K$12,
    IF(L35&gt;=68, SETTINGS!$K$13,
        IF(L35&gt;=54, SETTINGS!$K$14,
            IF(L35&gt;=40, SETTINGS!$K$15,
                SETTINGS!$K$16
            )
        )
    )
)</f>
        <v>5</v>
      </c>
      <c r="O35" s="1" t="str">
        <f>IF(N35=1, SETTINGS!$L$12,
    IF(N35=2, SETTINGS!$L$13,
        IF(N35=3, SETTINGS!$L$14,
            IF(N35=4, SETTINGS!$L$15,
                IF(N35=5, SETTINGS!$L$16)
            )
        )
    )
)</f>
        <v>Emerging</v>
      </c>
    </row>
    <row r="36" spans="1:15" x14ac:dyDescent="0.25">
      <c r="A36" s="10">
        <v>31</v>
      </c>
      <c r="B36" s="1">
        <f>'TEACHER’S REMARKS'!B38</f>
        <v>0</v>
      </c>
      <c r="C36" s="11"/>
      <c r="D36" s="6"/>
      <c r="E36" s="6"/>
      <c r="F36" s="6"/>
      <c r="G36" s="6"/>
      <c r="H36" s="6"/>
      <c r="I36" s="58">
        <f t="shared" si="0"/>
        <v>0</v>
      </c>
      <c r="J36" s="15"/>
      <c r="K36" s="2">
        <f t="shared" si="1"/>
        <v>0</v>
      </c>
      <c r="L36" s="69">
        <f t="shared" si="2"/>
        <v>0</v>
      </c>
      <c r="M36" s="2" t="str">
        <f t="shared" si="3"/>
        <v>1st</v>
      </c>
      <c r="N36" s="2">
        <f>IF(L36&gt;=80, SETTINGS!$K$12,
    IF(L36&gt;=68, SETTINGS!$K$13,
        IF(L36&gt;=54, SETTINGS!$K$14,
            IF(L36&gt;=40, SETTINGS!$K$15,
                SETTINGS!$K$16
            )
        )
    )
)</f>
        <v>5</v>
      </c>
      <c r="O36" s="1" t="str">
        <f>IF(N36=1, SETTINGS!$L$12,
    IF(N36=2, SETTINGS!$L$13,
        IF(N36=3, SETTINGS!$L$14,
            IF(N36=4, SETTINGS!$L$15,
                IF(N36=5, SETTINGS!$L$16)
            )
        )
    )
)</f>
        <v>Emerging</v>
      </c>
    </row>
    <row r="37" spans="1:15" x14ac:dyDescent="0.25">
      <c r="A37" s="10">
        <v>32</v>
      </c>
      <c r="B37" s="1">
        <f>'TEACHER’S REMARKS'!B39</f>
        <v>0</v>
      </c>
      <c r="C37" s="11"/>
      <c r="D37" s="6"/>
      <c r="E37" s="6"/>
      <c r="F37" s="6"/>
      <c r="G37" s="6"/>
      <c r="H37" s="6"/>
      <c r="I37" s="58">
        <f t="shared" si="0"/>
        <v>0</v>
      </c>
      <c r="J37" s="15"/>
      <c r="K37" s="2">
        <f t="shared" si="1"/>
        <v>0</v>
      </c>
      <c r="L37" s="69">
        <f t="shared" si="2"/>
        <v>0</v>
      </c>
      <c r="M37" s="2" t="str">
        <f t="shared" si="3"/>
        <v>1st</v>
      </c>
      <c r="N37" s="2">
        <f>IF(L37&gt;=80, SETTINGS!$K$12,
    IF(L37&gt;=68, SETTINGS!$K$13,
        IF(L37&gt;=54, SETTINGS!$K$14,
            IF(L37&gt;=40, SETTINGS!$K$15,
                SETTINGS!$K$16
            )
        )
    )
)</f>
        <v>5</v>
      </c>
      <c r="O37" s="1" t="str">
        <f>IF(N37=1, SETTINGS!$L$12,
    IF(N37=2, SETTINGS!$L$13,
        IF(N37=3, SETTINGS!$L$14,
            IF(N37=4, SETTINGS!$L$15,
                IF(N37=5, SETTINGS!$L$16)
            )
        )
    )
)</f>
        <v>Emerging</v>
      </c>
    </row>
    <row r="38" spans="1:15" x14ac:dyDescent="0.25">
      <c r="A38" s="10">
        <v>33</v>
      </c>
      <c r="B38" s="1">
        <f>'TEACHER’S REMARKS'!B40</f>
        <v>0</v>
      </c>
      <c r="C38" s="11"/>
      <c r="D38" s="6"/>
      <c r="E38" s="6"/>
      <c r="F38" s="6"/>
      <c r="G38" s="6"/>
      <c r="H38" s="6"/>
      <c r="I38" s="58">
        <f t="shared" si="0"/>
        <v>0</v>
      </c>
      <c r="J38" s="15"/>
      <c r="K38" s="2">
        <f t="shared" si="1"/>
        <v>0</v>
      </c>
      <c r="L38" s="69">
        <f t="shared" si="2"/>
        <v>0</v>
      </c>
      <c r="M38" s="2" t="str">
        <f t="shared" si="3"/>
        <v>1st</v>
      </c>
      <c r="N38" s="2">
        <f>IF(L38&gt;=80, SETTINGS!$K$12,
    IF(L38&gt;=68, SETTINGS!$K$13,
        IF(L38&gt;=54, SETTINGS!$K$14,
            IF(L38&gt;=40, SETTINGS!$K$15,
                SETTINGS!$K$16
            )
        )
    )
)</f>
        <v>5</v>
      </c>
      <c r="O38" s="1" t="str">
        <f>IF(N38=1, SETTINGS!$L$12,
    IF(N38=2, SETTINGS!$L$13,
        IF(N38=3, SETTINGS!$L$14,
            IF(N38=4, SETTINGS!$L$15,
                IF(N38=5, SETTINGS!$L$16)
            )
        )
    )
)</f>
        <v>Emerging</v>
      </c>
    </row>
    <row r="39" spans="1:15" x14ac:dyDescent="0.25">
      <c r="A39" s="10">
        <v>34</v>
      </c>
      <c r="B39" s="1">
        <f>'TEACHER’S REMARKS'!B41</f>
        <v>0</v>
      </c>
      <c r="C39" s="11"/>
      <c r="D39" s="6"/>
      <c r="E39" s="6"/>
      <c r="F39" s="6"/>
      <c r="G39" s="6"/>
      <c r="H39" s="6"/>
      <c r="I39" s="58">
        <f t="shared" si="0"/>
        <v>0</v>
      </c>
      <c r="J39" s="15"/>
      <c r="K39" s="2">
        <f t="shared" si="1"/>
        <v>0</v>
      </c>
      <c r="L39" s="69">
        <f t="shared" si="2"/>
        <v>0</v>
      </c>
      <c r="M39" s="2" t="str">
        <f t="shared" si="3"/>
        <v>1st</v>
      </c>
      <c r="N39" s="2">
        <f>IF(L39&gt;=80, SETTINGS!$K$12,
    IF(L39&gt;=68, SETTINGS!$K$13,
        IF(L39&gt;=54, SETTINGS!$K$14,
            IF(L39&gt;=40, SETTINGS!$K$15,
                SETTINGS!$K$16
            )
        )
    )
)</f>
        <v>5</v>
      </c>
      <c r="O39" s="1" t="str">
        <f>IF(N39=1, SETTINGS!$L$12,
    IF(N39=2, SETTINGS!$L$13,
        IF(N39=3, SETTINGS!$L$14,
            IF(N39=4, SETTINGS!$L$15,
                IF(N39=5, SETTINGS!$L$16)
            )
        )
    )
)</f>
        <v>Emerging</v>
      </c>
    </row>
    <row r="40" spans="1:15" x14ac:dyDescent="0.25">
      <c r="A40" s="10">
        <v>35</v>
      </c>
      <c r="B40" s="1">
        <f>'TEACHER’S REMARKS'!B42</f>
        <v>0</v>
      </c>
      <c r="C40" s="11"/>
      <c r="D40" s="6"/>
      <c r="E40" s="6"/>
      <c r="F40" s="6"/>
      <c r="G40" s="6"/>
      <c r="H40" s="6"/>
      <c r="I40" s="58">
        <f t="shared" si="0"/>
        <v>0</v>
      </c>
      <c r="J40" s="15"/>
      <c r="K40" s="2">
        <f t="shared" si="1"/>
        <v>0</v>
      </c>
      <c r="L40" s="69">
        <f t="shared" si="2"/>
        <v>0</v>
      </c>
      <c r="M40" s="2" t="str">
        <f t="shared" si="3"/>
        <v>1st</v>
      </c>
      <c r="N40" s="2">
        <f>IF(L40&gt;=80, SETTINGS!$K$12,
    IF(L40&gt;=68, SETTINGS!$K$13,
        IF(L40&gt;=54, SETTINGS!$K$14,
            IF(L40&gt;=40, SETTINGS!$K$15,
                SETTINGS!$K$16
            )
        )
    )
)</f>
        <v>5</v>
      </c>
      <c r="O40" s="1" t="str">
        <f>IF(N40=1, SETTINGS!$L$12,
    IF(N40=2, SETTINGS!$L$13,
        IF(N40=3, SETTINGS!$L$14,
            IF(N40=4, SETTINGS!$L$15,
                IF(N40=5, SETTINGS!$L$16)
            )
        )
    )
)</f>
        <v>Emerging</v>
      </c>
    </row>
    <row r="41" spans="1:15" x14ac:dyDescent="0.25">
      <c r="A41" s="10">
        <v>36</v>
      </c>
      <c r="B41" s="1">
        <f>'TEACHER’S REMARKS'!B43</f>
        <v>0</v>
      </c>
      <c r="C41" s="11"/>
      <c r="D41" s="6"/>
      <c r="E41" s="6"/>
      <c r="F41" s="6"/>
      <c r="G41" s="6"/>
      <c r="H41" s="6"/>
      <c r="I41" s="58">
        <f t="shared" si="0"/>
        <v>0</v>
      </c>
      <c r="J41" s="15"/>
      <c r="K41" s="2">
        <f t="shared" si="1"/>
        <v>0</v>
      </c>
      <c r="L41" s="69">
        <f t="shared" si="2"/>
        <v>0</v>
      </c>
      <c r="M41" s="2" t="str">
        <f t="shared" si="3"/>
        <v>1st</v>
      </c>
      <c r="N41" s="2">
        <f>IF(L41&gt;=80, SETTINGS!$K$12,
    IF(L41&gt;=68, SETTINGS!$K$13,
        IF(L41&gt;=54, SETTINGS!$K$14,
            IF(L41&gt;=40, SETTINGS!$K$15,
                SETTINGS!$K$16
            )
        )
    )
)</f>
        <v>5</v>
      </c>
      <c r="O41" s="1" t="str">
        <f>IF(N41=1, SETTINGS!$L$12,
    IF(N41=2, SETTINGS!$L$13,
        IF(N41=3, SETTINGS!$L$14,
            IF(N41=4, SETTINGS!$L$15,
                IF(N41=5, SETTINGS!$L$16)
            )
        )
    )
)</f>
        <v>Emerging</v>
      </c>
    </row>
    <row r="42" spans="1:15" x14ac:dyDescent="0.25">
      <c r="A42" s="10">
        <v>37</v>
      </c>
      <c r="B42" s="1">
        <f>'TEACHER’S REMARKS'!B44</f>
        <v>0</v>
      </c>
      <c r="C42" s="11"/>
      <c r="D42" s="6"/>
      <c r="E42" s="6"/>
      <c r="F42" s="6"/>
      <c r="G42" s="6"/>
      <c r="H42" s="6"/>
      <c r="I42" s="58">
        <f t="shared" si="0"/>
        <v>0</v>
      </c>
      <c r="J42" s="15"/>
      <c r="K42" s="2">
        <f t="shared" si="1"/>
        <v>0</v>
      </c>
      <c r="L42" s="69">
        <f t="shared" si="2"/>
        <v>0</v>
      </c>
      <c r="M42" s="2" t="str">
        <f t="shared" si="3"/>
        <v>1st</v>
      </c>
      <c r="N42" s="2">
        <f>IF(L42&gt;=80, SETTINGS!$K$12,
    IF(L42&gt;=68, SETTINGS!$K$13,
        IF(L42&gt;=54, SETTINGS!$K$14,
            IF(L42&gt;=40, SETTINGS!$K$15,
                SETTINGS!$K$16
            )
        )
    )
)</f>
        <v>5</v>
      </c>
      <c r="O42" s="1" t="str">
        <f>IF(N42=1, SETTINGS!$L$12,
    IF(N42=2, SETTINGS!$L$13,
        IF(N42=3, SETTINGS!$L$14,
            IF(N42=4, SETTINGS!$L$15,
                IF(N42=5, SETTINGS!$L$16)
            )
        )
    )
)</f>
        <v>Emerging</v>
      </c>
    </row>
    <row r="43" spans="1:15" x14ac:dyDescent="0.25">
      <c r="A43" s="10">
        <v>38</v>
      </c>
      <c r="B43" s="1">
        <f>'TEACHER’S REMARKS'!B45</f>
        <v>0</v>
      </c>
      <c r="C43" s="11"/>
      <c r="D43" s="6"/>
      <c r="E43" s="6"/>
      <c r="F43" s="6"/>
      <c r="G43" s="6"/>
      <c r="H43" s="6"/>
      <c r="I43" s="58">
        <f t="shared" si="0"/>
        <v>0</v>
      </c>
      <c r="J43" s="15"/>
      <c r="K43" s="2">
        <f t="shared" si="1"/>
        <v>0</v>
      </c>
      <c r="L43" s="69">
        <f t="shared" si="2"/>
        <v>0</v>
      </c>
      <c r="M43" s="2" t="str">
        <f t="shared" si="3"/>
        <v>1st</v>
      </c>
      <c r="N43" s="2">
        <f>IF(L43&gt;=80, SETTINGS!$K$12,
    IF(L43&gt;=68, SETTINGS!$K$13,
        IF(L43&gt;=54, SETTINGS!$K$14,
            IF(L43&gt;=40, SETTINGS!$K$15,
                SETTINGS!$K$16
            )
        )
    )
)</f>
        <v>5</v>
      </c>
      <c r="O43" s="1" t="str">
        <f>IF(N43=1, SETTINGS!$L$12,
    IF(N43=2, SETTINGS!$L$13,
        IF(N43=3, SETTINGS!$L$14,
            IF(N43=4, SETTINGS!$L$15,
                IF(N43=5, SETTINGS!$L$16)
            )
        )
    )
)</f>
        <v>Emerging</v>
      </c>
    </row>
    <row r="44" spans="1:15" x14ac:dyDescent="0.25">
      <c r="A44" s="10">
        <v>39</v>
      </c>
      <c r="B44" s="1">
        <f>'TEACHER’S REMARKS'!B46</f>
        <v>0</v>
      </c>
      <c r="C44" s="11"/>
      <c r="D44" s="6"/>
      <c r="E44" s="6"/>
      <c r="F44" s="6"/>
      <c r="G44" s="6"/>
      <c r="H44" s="6"/>
      <c r="I44" s="58">
        <f t="shared" si="0"/>
        <v>0</v>
      </c>
      <c r="J44" s="15"/>
      <c r="K44" s="2">
        <f t="shared" si="1"/>
        <v>0</v>
      </c>
      <c r="L44" s="69">
        <f t="shared" si="2"/>
        <v>0</v>
      </c>
      <c r="M44" s="2" t="str">
        <f t="shared" si="3"/>
        <v>1st</v>
      </c>
      <c r="N44" s="2">
        <f>IF(L44&gt;=80, SETTINGS!$K$12,
    IF(L44&gt;=68, SETTINGS!$K$13,
        IF(L44&gt;=54, SETTINGS!$K$14,
            IF(L44&gt;=40, SETTINGS!$K$15,
                SETTINGS!$K$16
            )
        )
    )
)</f>
        <v>5</v>
      </c>
      <c r="O44" s="1" t="str">
        <f>IF(N44=1, SETTINGS!$L$12,
    IF(N44=2, SETTINGS!$L$13,
        IF(N44=3, SETTINGS!$L$14,
            IF(N44=4, SETTINGS!$L$15,
                IF(N44=5, SETTINGS!$L$16)
            )
        )
    )
)</f>
        <v>Emerging</v>
      </c>
    </row>
    <row r="45" spans="1:15" x14ac:dyDescent="0.25">
      <c r="A45" s="10">
        <v>40</v>
      </c>
      <c r="B45" s="1">
        <f>'TEACHER’S REMARKS'!B47</f>
        <v>0</v>
      </c>
      <c r="C45" s="11"/>
      <c r="D45" s="6"/>
      <c r="E45" s="6"/>
      <c r="F45" s="6"/>
      <c r="G45" s="6"/>
      <c r="H45" s="6"/>
      <c r="I45" s="58">
        <f t="shared" si="0"/>
        <v>0</v>
      </c>
      <c r="J45" s="15"/>
      <c r="K45" s="2">
        <f t="shared" si="1"/>
        <v>0</v>
      </c>
      <c r="L45" s="69">
        <f t="shared" si="2"/>
        <v>0</v>
      </c>
      <c r="M45" s="2" t="str">
        <f t="shared" si="3"/>
        <v>1st</v>
      </c>
      <c r="N45" s="2">
        <f>IF(L45&gt;=80, SETTINGS!$K$12,
    IF(L45&gt;=68, SETTINGS!$K$13,
        IF(L45&gt;=54, SETTINGS!$K$14,
            IF(L45&gt;=40, SETTINGS!$K$15,
                SETTINGS!$K$16
            )
        )
    )
)</f>
        <v>5</v>
      </c>
      <c r="O45" s="1" t="str">
        <f>IF(N45=1, SETTINGS!$L$12,
    IF(N45=2, SETTINGS!$L$13,
        IF(N45=3, SETTINGS!$L$14,
            IF(N45=4, SETTINGS!$L$15,
                IF(N45=5, SETTINGS!$L$16)
            )
        )
    )
)</f>
        <v>Emerging</v>
      </c>
    </row>
    <row r="46" spans="1:15" x14ac:dyDescent="0.25">
      <c r="A46" s="10">
        <v>41</v>
      </c>
      <c r="B46" s="1">
        <f>'TEACHER’S REMARKS'!B48</f>
        <v>0</v>
      </c>
      <c r="C46" s="11"/>
      <c r="D46" s="6"/>
      <c r="E46" s="6"/>
      <c r="F46" s="6"/>
      <c r="G46" s="6"/>
      <c r="H46" s="6"/>
      <c r="I46" s="58">
        <f t="shared" si="0"/>
        <v>0</v>
      </c>
      <c r="J46" s="15"/>
      <c r="K46" s="2">
        <f t="shared" si="1"/>
        <v>0</v>
      </c>
      <c r="L46" s="69">
        <f t="shared" si="2"/>
        <v>0</v>
      </c>
      <c r="M46" s="2" t="str">
        <f t="shared" si="3"/>
        <v>1st</v>
      </c>
      <c r="N46" s="2">
        <f>IF(L46&gt;=80, SETTINGS!$K$12,
    IF(L46&gt;=68, SETTINGS!$K$13,
        IF(L46&gt;=54, SETTINGS!$K$14,
            IF(L46&gt;=40, SETTINGS!$K$15,
                SETTINGS!$K$16
            )
        )
    )
)</f>
        <v>5</v>
      </c>
      <c r="O46" s="1" t="str">
        <f>IF(N46=1, SETTINGS!$L$12,
    IF(N46=2, SETTINGS!$L$13,
        IF(N46=3, SETTINGS!$L$14,
            IF(N46=4, SETTINGS!$L$15,
                IF(N46=5, SETTINGS!$L$16)
            )
        )
    )
)</f>
        <v>Emerging</v>
      </c>
    </row>
    <row r="47" spans="1:15" x14ac:dyDescent="0.25">
      <c r="A47" s="10">
        <v>42</v>
      </c>
      <c r="B47" s="1">
        <f>'TEACHER’S REMARKS'!B49</f>
        <v>0</v>
      </c>
      <c r="C47" s="11"/>
      <c r="D47" s="6"/>
      <c r="E47" s="6"/>
      <c r="F47" s="6"/>
      <c r="G47" s="6"/>
      <c r="H47" s="6"/>
      <c r="I47" s="58">
        <f t="shared" si="0"/>
        <v>0</v>
      </c>
      <c r="J47" s="15"/>
      <c r="K47" s="2">
        <f t="shared" si="1"/>
        <v>0</v>
      </c>
      <c r="L47" s="69">
        <f t="shared" si="2"/>
        <v>0</v>
      </c>
      <c r="M47" s="2" t="str">
        <f t="shared" si="3"/>
        <v>1st</v>
      </c>
      <c r="N47" s="2">
        <f>IF(L47&gt;=80, SETTINGS!$K$12,
    IF(L47&gt;=68, SETTINGS!$K$13,
        IF(L47&gt;=54, SETTINGS!$K$14,
            IF(L47&gt;=40, SETTINGS!$K$15,
                SETTINGS!$K$16
            )
        )
    )
)</f>
        <v>5</v>
      </c>
      <c r="O47" s="1" t="str">
        <f>IF(N47=1, SETTINGS!$L$12,
    IF(N47=2, SETTINGS!$L$13,
        IF(N47=3, SETTINGS!$L$14,
            IF(N47=4, SETTINGS!$L$15,
                IF(N47=5, SETTINGS!$L$16)
            )
        )
    )
)</f>
        <v>Emerging</v>
      </c>
    </row>
    <row r="48" spans="1:15" x14ac:dyDescent="0.25">
      <c r="A48" s="10">
        <v>43</v>
      </c>
      <c r="B48" s="1">
        <f>'TEACHER’S REMARKS'!B50</f>
        <v>0</v>
      </c>
      <c r="C48" s="11"/>
      <c r="D48" s="6"/>
      <c r="E48" s="6"/>
      <c r="F48" s="6"/>
      <c r="G48" s="6"/>
      <c r="H48" s="6"/>
      <c r="I48" s="58">
        <f t="shared" si="0"/>
        <v>0</v>
      </c>
      <c r="J48" s="15"/>
      <c r="K48" s="2">
        <f t="shared" si="1"/>
        <v>0</v>
      </c>
      <c r="L48" s="69">
        <f t="shared" si="2"/>
        <v>0</v>
      </c>
      <c r="M48" s="2" t="str">
        <f t="shared" si="3"/>
        <v>1st</v>
      </c>
      <c r="N48" s="2">
        <f>IF(L48&gt;=80, SETTINGS!$K$12,
    IF(L48&gt;=68, SETTINGS!$K$13,
        IF(L48&gt;=54, SETTINGS!$K$14,
            IF(L48&gt;=40, SETTINGS!$K$15,
                SETTINGS!$K$16
            )
        )
    )
)</f>
        <v>5</v>
      </c>
      <c r="O48" s="1" t="str">
        <f>IF(N48=1, SETTINGS!$L$12,
    IF(N48=2, SETTINGS!$L$13,
        IF(N48=3, SETTINGS!$L$14,
            IF(N48=4, SETTINGS!$L$15,
                IF(N48=5, SETTINGS!$L$16)
            )
        )
    )
)</f>
        <v>Emerging</v>
      </c>
    </row>
    <row r="49" spans="1:15" x14ac:dyDescent="0.25">
      <c r="A49" s="10">
        <v>44</v>
      </c>
      <c r="B49" s="1">
        <f>'TEACHER’S REMARKS'!B51</f>
        <v>0</v>
      </c>
      <c r="C49" s="11"/>
      <c r="D49" s="6"/>
      <c r="E49" s="6"/>
      <c r="F49" s="6"/>
      <c r="G49" s="6"/>
      <c r="H49" s="6"/>
      <c r="I49" s="58">
        <f t="shared" si="0"/>
        <v>0</v>
      </c>
      <c r="J49" s="15"/>
      <c r="K49" s="2">
        <f t="shared" si="1"/>
        <v>0</v>
      </c>
      <c r="L49" s="69">
        <f t="shared" si="2"/>
        <v>0</v>
      </c>
      <c r="M49" s="2" t="str">
        <f t="shared" si="3"/>
        <v>1st</v>
      </c>
      <c r="N49" s="2">
        <f>IF(L49&gt;=80, SETTINGS!$K$12,
    IF(L49&gt;=68, SETTINGS!$K$13,
        IF(L49&gt;=54, SETTINGS!$K$14,
            IF(L49&gt;=40, SETTINGS!$K$15,
                SETTINGS!$K$16
            )
        )
    )
)</f>
        <v>5</v>
      </c>
      <c r="O49" s="1" t="str">
        <f>IF(N49=1, SETTINGS!$L$12,
    IF(N49=2, SETTINGS!$L$13,
        IF(N49=3, SETTINGS!$L$14,
            IF(N49=4, SETTINGS!$L$15,
                IF(N49=5, SETTINGS!$L$16)
            )
        )
    )
)</f>
        <v>Emerging</v>
      </c>
    </row>
    <row r="50" spans="1:15" x14ac:dyDescent="0.25">
      <c r="A50" s="10">
        <v>45</v>
      </c>
      <c r="B50" s="1">
        <f>'TEACHER’S REMARKS'!B52</f>
        <v>0</v>
      </c>
      <c r="C50" s="11"/>
      <c r="D50" s="6"/>
      <c r="E50" s="6"/>
      <c r="F50" s="6"/>
      <c r="G50" s="6"/>
      <c r="H50" s="6"/>
      <c r="I50" s="58">
        <f t="shared" si="0"/>
        <v>0</v>
      </c>
      <c r="J50" s="15"/>
      <c r="K50" s="2">
        <f t="shared" si="1"/>
        <v>0</v>
      </c>
      <c r="L50" s="69">
        <f t="shared" si="2"/>
        <v>0</v>
      </c>
      <c r="M50" s="2" t="str">
        <f t="shared" si="3"/>
        <v>1st</v>
      </c>
      <c r="N50" s="2">
        <f>IF(L50&gt;=80, SETTINGS!$K$12,
    IF(L50&gt;=68, SETTINGS!$K$13,
        IF(L50&gt;=54, SETTINGS!$K$14,
            IF(L50&gt;=40, SETTINGS!$K$15,
                SETTINGS!$K$16
            )
        )
    )
)</f>
        <v>5</v>
      </c>
      <c r="O50" s="1" t="str">
        <f>IF(N50=1, SETTINGS!$L$12,
    IF(N50=2, SETTINGS!$L$13,
        IF(N50=3, SETTINGS!$L$14,
            IF(N50=4, SETTINGS!$L$15,
                IF(N50=5, SETTINGS!$L$16)
            )
        )
    )
)</f>
        <v>Emerging</v>
      </c>
    </row>
    <row r="51" spans="1:15" x14ac:dyDescent="0.25">
      <c r="A51" s="10">
        <v>46</v>
      </c>
      <c r="B51" s="1">
        <f>'TEACHER’S REMARKS'!B53</f>
        <v>0</v>
      </c>
      <c r="C51" s="11"/>
      <c r="D51" s="6"/>
      <c r="E51" s="6"/>
      <c r="F51" s="6"/>
      <c r="G51" s="6"/>
      <c r="H51" s="6"/>
      <c r="I51" s="58">
        <f t="shared" si="0"/>
        <v>0</v>
      </c>
      <c r="J51" s="15"/>
      <c r="K51" s="2">
        <f t="shared" si="1"/>
        <v>0</v>
      </c>
      <c r="L51" s="69">
        <f t="shared" si="2"/>
        <v>0</v>
      </c>
      <c r="M51" s="2" t="str">
        <f t="shared" si="3"/>
        <v>1st</v>
      </c>
      <c r="N51" s="2">
        <f>IF(L51&gt;=80, SETTINGS!$K$12,
    IF(L51&gt;=68, SETTINGS!$K$13,
        IF(L51&gt;=54, SETTINGS!$K$14,
            IF(L51&gt;=40, SETTINGS!$K$15,
                SETTINGS!$K$16
            )
        )
    )
)</f>
        <v>5</v>
      </c>
      <c r="O51" s="1" t="str">
        <f>IF(N51=1, SETTINGS!$L$12,
    IF(N51=2, SETTINGS!$L$13,
        IF(N51=3, SETTINGS!$L$14,
            IF(N51=4, SETTINGS!$L$15,
                IF(N51=5, SETTINGS!$L$16)
            )
        )
    )
)</f>
        <v>Emerging</v>
      </c>
    </row>
    <row r="52" spans="1:15" x14ac:dyDescent="0.25">
      <c r="A52" s="10">
        <v>47</v>
      </c>
      <c r="B52" s="1">
        <f>'TEACHER’S REMARKS'!B54</f>
        <v>0</v>
      </c>
      <c r="C52" s="11"/>
      <c r="D52" s="6"/>
      <c r="E52" s="6"/>
      <c r="F52" s="6"/>
      <c r="G52" s="6"/>
      <c r="H52" s="6"/>
      <c r="I52" s="58">
        <f t="shared" si="0"/>
        <v>0</v>
      </c>
      <c r="J52" s="15"/>
      <c r="K52" s="2">
        <f t="shared" si="1"/>
        <v>0</v>
      </c>
      <c r="L52" s="69">
        <f t="shared" si="2"/>
        <v>0</v>
      </c>
      <c r="M52" s="2" t="str">
        <f t="shared" si="3"/>
        <v>1st</v>
      </c>
      <c r="N52" s="2">
        <f>IF(L52&gt;=80, SETTINGS!$K$12,
    IF(L52&gt;=68, SETTINGS!$K$13,
        IF(L52&gt;=54, SETTINGS!$K$14,
            IF(L52&gt;=40, SETTINGS!$K$15,
                SETTINGS!$K$16
            )
        )
    )
)</f>
        <v>5</v>
      </c>
      <c r="O52" s="1" t="str">
        <f>IF(N52=1, SETTINGS!$L$12,
    IF(N52=2, SETTINGS!$L$13,
        IF(N52=3, SETTINGS!$L$14,
            IF(N52=4, SETTINGS!$L$15,
                IF(N52=5, SETTINGS!$L$16)
            )
        )
    )
)</f>
        <v>Emerging</v>
      </c>
    </row>
    <row r="53" spans="1:15" x14ac:dyDescent="0.25">
      <c r="A53" s="10">
        <v>48</v>
      </c>
      <c r="B53" s="1">
        <f>'TEACHER’S REMARKS'!B55</f>
        <v>0</v>
      </c>
      <c r="C53" s="11"/>
      <c r="D53" s="6"/>
      <c r="E53" s="6"/>
      <c r="F53" s="6"/>
      <c r="G53" s="6"/>
      <c r="H53" s="6"/>
      <c r="I53" s="58">
        <f t="shared" si="0"/>
        <v>0</v>
      </c>
      <c r="J53" s="15"/>
      <c r="K53" s="2">
        <f t="shared" si="1"/>
        <v>0</v>
      </c>
      <c r="L53" s="69">
        <f t="shared" si="2"/>
        <v>0</v>
      </c>
      <c r="M53" s="2" t="str">
        <f t="shared" si="3"/>
        <v>1st</v>
      </c>
      <c r="N53" s="2">
        <f>IF(L53&gt;=80, SETTINGS!$K$12,
    IF(L53&gt;=68, SETTINGS!$K$13,
        IF(L53&gt;=54, SETTINGS!$K$14,
            IF(L53&gt;=40, SETTINGS!$K$15,
                SETTINGS!$K$16
            )
        )
    )
)</f>
        <v>5</v>
      </c>
      <c r="O53" s="1" t="str">
        <f>IF(N53=1, SETTINGS!$L$12,
    IF(N53=2, SETTINGS!$L$13,
        IF(N53=3, SETTINGS!$L$14,
            IF(N53=4, SETTINGS!$L$15,
                IF(N53=5, SETTINGS!$L$16)
            )
        )
    )
)</f>
        <v>Emerging</v>
      </c>
    </row>
    <row r="54" spans="1:15" x14ac:dyDescent="0.25">
      <c r="A54" s="10">
        <v>49</v>
      </c>
      <c r="B54" s="1">
        <f>'TEACHER’S REMARKS'!B56</f>
        <v>0</v>
      </c>
      <c r="C54" s="11"/>
      <c r="D54" s="6"/>
      <c r="E54" s="6"/>
      <c r="F54" s="6"/>
      <c r="G54" s="6"/>
      <c r="H54" s="6"/>
      <c r="I54" s="58">
        <f t="shared" si="0"/>
        <v>0</v>
      </c>
      <c r="J54" s="15"/>
      <c r="K54" s="2">
        <f t="shared" si="1"/>
        <v>0</v>
      </c>
      <c r="L54" s="69">
        <f t="shared" si="2"/>
        <v>0</v>
      </c>
      <c r="M54" s="2" t="str">
        <f t="shared" si="3"/>
        <v>1st</v>
      </c>
      <c r="N54" s="2">
        <f>IF(L54&gt;=80, SETTINGS!$K$12,
    IF(L54&gt;=68, SETTINGS!$K$13,
        IF(L54&gt;=54, SETTINGS!$K$14,
            IF(L54&gt;=40, SETTINGS!$K$15,
                SETTINGS!$K$16
            )
        )
    )
)</f>
        <v>5</v>
      </c>
      <c r="O54" s="1" t="str">
        <f>IF(N54=1, SETTINGS!$L$12,
    IF(N54=2, SETTINGS!$L$13,
        IF(N54=3, SETTINGS!$L$14,
            IF(N54=4, SETTINGS!$L$15,
                IF(N54=5, SETTINGS!$L$16)
            )
        )
    )
)</f>
        <v>Emerging</v>
      </c>
    </row>
    <row r="55" spans="1:15" x14ac:dyDescent="0.25">
      <c r="A55" s="10">
        <v>50</v>
      </c>
      <c r="B55" s="1">
        <f>'TEACHER’S REMARKS'!B57</f>
        <v>0</v>
      </c>
      <c r="C55" s="11"/>
      <c r="D55" s="6"/>
      <c r="E55" s="6"/>
      <c r="F55" s="6"/>
      <c r="G55" s="6"/>
      <c r="H55" s="6"/>
      <c r="I55" s="58">
        <f t="shared" si="0"/>
        <v>0</v>
      </c>
      <c r="J55" s="15"/>
      <c r="K55" s="2">
        <f t="shared" si="1"/>
        <v>0</v>
      </c>
      <c r="L55" s="69">
        <f t="shared" si="2"/>
        <v>0</v>
      </c>
      <c r="M55" s="2" t="str">
        <f t="shared" si="3"/>
        <v>1st</v>
      </c>
      <c r="N55" s="2">
        <f>IF(L55&gt;=80, SETTINGS!$K$12,
    IF(L55&gt;=68, SETTINGS!$K$13,
        IF(L55&gt;=54, SETTINGS!$K$14,
            IF(L55&gt;=40, SETTINGS!$K$15,
                SETTINGS!$K$16
            )
        )
    )
)</f>
        <v>5</v>
      </c>
      <c r="O55" s="1" t="str">
        <f>IF(N55=1, SETTINGS!$L$12,
    IF(N55=2, SETTINGS!$L$13,
        IF(N55=3, SETTINGS!$L$14,
            IF(N55=4, SETTINGS!$L$15,
                IF(N55=5, SETTINGS!$L$16)
            )
        )
    )
)</f>
        <v>Emerging</v>
      </c>
    </row>
    <row r="56" spans="1:15" x14ac:dyDescent="0.25">
      <c r="A56" s="10">
        <v>51</v>
      </c>
      <c r="B56" s="1">
        <f>'TEACHER’S REMARKS'!B58</f>
        <v>0</v>
      </c>
      <c r="C56" s="11"/>
      <c r="D56" s="6"/>
      <c r="E56" s="6"/>
      <c r="F56" s="6"/>
      <c r="G56" s="6"/>
      <c r="H56" s="6"/>
      <c r="I56" s="58">
        <f t="shared" si="0"/>
        <v>0</v>
      </c>
      <c r="J56" s="15"/>
      <c r="K56" s="2">
        <f t="shared" si="1"/>
        <v>0</v>
      </c>
      <c r="L56" s="69">
        <f t="shared" si="2"/>
        <v>0</v>
      </c>
      <c r="M56" s="2" t="str">
        <f t="shared" si="3"/>
        <v>1st</v>
      </c>
      <c r="N56" s="2">
        <f>IF(L56&gt;=80, SETTINGS!$K$12,
    IF(L56&gt;=68, SETTINGS!$K$13,
        IF(L56&gt;=54, SETTINGS!$K$14,
            IF(L56&gt;=40, SETTINGS!$K$15,
                SETTINGS!$K$16
            )
        )
    )
)</f>
        <v>5</v>
      </c>
      <c r="O56" s="1" t="str">
        <f>IF(N56=1, SETTINGS!$L$12,
    IF(N56=2, SETTINGS!$L$13,
        IF(N56=3, SETTINGS!$L$14,
            IF(N56=4, SETTINGS!$L$15,
                IF(N56=5, SETTINGS!$L$16)
            )
        )
    )
)</f>
        <v>Emerging</v>
      </c>
    </row>
    <row r="57" spans="1:15" x14ac:dyDescent="0.25">
      <c r="A57" s="10">
        <v>52</v>
      </c>
      <c r="B57" s="1">
        <f>'TEACHER’S REMARKS'!B59</f>
        <v>0</v>
      </c>
      <c r="C57" s="11"/>
      <c r="D57" s="6"/>
      <c r="E57" s="6"/>
      <c r="F57" s="6"/>
      <c r="G57" s="6"/>
      <c r="H57" s="6"/>
      <c r="I57" s="58">
        <f t="shared" si="0"/>
        <v>0</v>
      </c>
      <c r="J57" s="15"/>
      <c r="K57" s="2">
        <f t="shared" si="1"/>
        <v>0</v>
      </c>
      <c r="L57" s="69">
        <f t="shared" si="2"/>
        <v>0</v>
      </c>
      <c r="M57" s="2" t="str">
        <f t="shared" si="3"/>
        <v>1st</v>
      </c>
      <c r="N57" s="2">
        <f>IF(L57&gt;=80, SETTINGS!$K$12,
    IF(L57&gt;=68, SETTINGS!$K$13,
        IF(L57&gt;=54, SETTINGS!$K$14,
            IF(L57&gt;=40, SETTINGS!$K$15,
                SETTINGS!$K$16
            )
        )
    )
)</f>
        <v>5</v>
      </c>
      <c r="O57" s="1" t="str">
        <f>IF(N57=1, SETTINGS!$L$12,
    IF(N57=2, SETTINGS!$L$13,
        IF(N57=3, SETTINGS!$L$14,
            IF(N57=4, SETTINGS!$L$15,
                IF(N57=5, SETTINGS!$L$16)
            )
        )
    )
)</f>
        <v>Emerging</v>
      </c>
    </row>
    <row r="58" spans="1:15" x14ac:dyDescent="0.25">
      <c r="A58" s="10">
        <v>53</v>
      </c>
      <c r="B58" s="1">
        <f>'TEACHER’S REMARKS'!B60</f>
        <v>0</v>
      </c>
      <c r="C58" s="11"/>
      <c r="D58" s="6"/>
      <c r="E58" s="6"/>
      <c r="F58" s="6"/>
      <c r="G58" s="6"/>
      <c r="H58" s="6"/>
      <c r="I58" s="58">
        <f t="shared" si="0"/>
        <v>0</v>
      </c>
      <c r="J58" s="15"/>
      <c r="K58" s="2">
        <f t="shared" si="1"/>
        <v>0</v>
      </c>
      <c r="L58" s="69">
        <f t="shared" si="2"/>
        <v>0</v>
      </c>
      <c r="M58" s="2" t="str">
        <f t="shared" si="3"/>
        <v>1st</v>
      </c>
      <c r="N58" s="2">
        <f>IF(L58&gt;=80, SETTINGS!$K$12,
    IF(L58&gt;=68, SETTINGS!$K$13,
        IF(L58&gt;=54, SETTINGS!$K$14,
            IF(L58&gt;=40, SETTINGS!$K$15,
                SETTINGS!$K$16
            )
        )
    )
)</f>
        <v>5</v>
      </c>
      <c r="O58" s="1" t="str">
        <f>IF(N58=1, SETTINGS!$L$12,
    IF(N58=2, SETTINGS!$L$13,
        IF(N58=3, SETTINGS!$L$14,
            IF(N58=4, SETTINGS!$L$15,
                IF(N58=5, SETTINGS!$L$16)
            )
        )
    )
)</f>
        <v>Emerging</v>
      </c>
    </row>
    <row r="59" spans="1:15" x14ac:dyDescent="0.25">
      <c r="A59" s="10">
        <v>54</v>
      </c>
      <c r="B59" s="1">
        <f>'TEACHER’S REMARKS'!B61</f>
        <v>0</v>
      </c>
      <c r="C59" s="11"/>
      <c r="D59" s="6"/>
      <c r="E59" s="6"/>
      <c r="F59" s="6"/>
      <c r="G59" s="6"/>
      <c r="H59" s="6"/>
      <c r="I59" s="58">
        <f t="shared" si="0"/>
        <v>0</v>
      </c>
      <c r="J59" s="15"/>
      <c r="K59" s="2">
        <f t="shared" si="1"/>
        <v>0</v>
      </c>
      <c r="L59" s="69">
        <f t="shared" si="2"/>
        <v>0</v>
      </c>
      <c r="M59" s="2" t="str">
        <f t="shared" si="3"/>
        <v>1st</v>
      </c>
      <c r="N59" s="2">
        <f>IF(L59&gt;=80, SETTINGS!$K$12,
    IF(L59&gt;=68, SETTINGS!$K$13,
        IF(L59&gt;=54, SETTINGS!$K$14,
            IF(L59&gt;=40, SETTINGS!$K$15,
                SETTINGS!$K$16
            )
        )
    )
)</f>
        <v>5</v>
      </c>
      <c r="O59" s="1" t="str">
        <f>IF(N59=1, SETTINGS!$L$12,
    IF(N59=2, SETTINGS!$L$13,
        IF(N59=3, SETTINGS!$L$14,
            IF(N59=4, SETTINGS!$L$15,
                IF(N59=5, SETTINGS!$L$16)
            )
        )
    )
)</f>
        <v>Emerging</v>
      </c>
    </row>
    <row r="60" spans="1:15" x14ac:dyDescent="0.25">
      <c r="A60" s="10">
        <v>55</v>
      </c>
      <c r="B60" s="1">
        <f>'TEACHER’S REMARKS'!B62</f>
        <v>0</v>
      </c>
      <c r="C60" s="11"/>
      <c r="D60" s="6"/>
      <c r="E60" s="6"/>
      <c r="F60" s="6"/>
      <c r="G60" s="6"/>
      <c r="H60" s="6"/>
      <c r="I60" s="58">
        <f t="shared" si="0"/>
        <v>0</v>
      </c>
      <c r="J60" s="15"/>
      <c r="K60" s="2">
        <f t="shared" si="1"/>
        <v>0</v>
      </c>
      <c r="L60" s="69">
        <f t="shared" si="2"/>
        <v>0</v>
      </c>
      <c r="M60" s="2" t="str">
        <f t="shared" si="3"/>
        <v>1st</v>
      </c>
      <c r="N60" s="2">
        <f>IF(L60&gt;=80, SETTINGS!$K$12,
    IF(L60&gt;=68, SETTINGS!$K$13,
        IF(L60&gt;=54, SETTINGS!$K$14,
            IF(L60&gt;=40, SETTINGS!$K$15,
                SETTINGS!$K$16
            )
        )
    )
)</f>
        <v>5</v>
      </c>
      <c r="O60" s="1" t="str">
        <f>IF(N60=1, SETTINGS!$L$12,
    IF(N60=2, SETTINGS!$L$13,
        IF(N60=3, SETTINGS!$L$14,
            IF(N60=4, SETTINGS!$L$15,
                IF(N60=5, SETTINGS!$L$16)
            )
        )
    )
)</f>
        <v>Emerging</v>
      </c>
    </row>
    <row r="61" spans="1:15" x14ac:dyDescent="0.25">
      <c r="A61" s="10">
        <v>56</v>
      </c>
      <c r="B61" s="1">
        <f>'TEACHER’S REMARKS'!B63</f>
        <v>0</v>
      </c>
      <c r="C61" s="11"/>
      <c r="D61" s="6"/>
      <c r="E61" s="6"/>
      <c r="F61" s="6"/>
      <c r="G61" s="6"/>
      <c r="H61" s="6"/>
      <c r="I61" s="58">
        <f t="shared" si="0"/>
        <v>0</v>
      </c>
      <c r="J61" s="15"/>
      <c r="K61" s="2">
        <f t="shared" si="1"/>
        <v>0</v>
      </c>
      <c r="L61" s="69">
        <f t="shared" si="2"/>
        <v>0</v>
      </c>
      <c r="M61" s="2" t="str">
        <f t="shared" si="3"/>
        <v>1st</v>
      </c>
      <c r="N61" s="2">
        <f>IF(L61&gt;=80, SETTINGS!$K$12,
    IF(L61&gt;=68, SETTINGS!$K$13,
        IF(L61&gt;=54, SETTINGS!$K$14,
            IF(L61&gt;=40, SETTINGS!$K$15,
                SETTINGS!$K$16
            )
        )
    )
)</f>
        <v>5</v>
      </c>
      <c r="O61" s="1" t="str">
        <f>IF(N61=1, SETTINGS!$L$12,
    IF(N61=2, SETTINGS!$L$13,
        IF(N61=3, SETTINGS!$L$14,
            IF(N61=4, SETTINGS!$L$15,
                IF(N61=5, SETTINGS!$L$16)
            )
        )
    )
)</f>
        <v>Emerging</v>
      </c>
    </row>
    <row r="62" spans="1:15" x14ac:dyDescent="0.25">
      <c r="A62" s="10">
        <v>57</v>
      </c>
      <c r="B62" s="1">
        <f>'TEACHER’S REMARKS'!B64</f>
        <v>0</v>
      </c>
      <c r="C62" s="11"/>
      <c r="D62" s="6"/>
      <c r="E62" s="6"/>
      <c r="F62" s="6"/>
      <c r="G62" s="6"/>
      <c r="H62" s="6"/>
      <c r="I62" s="58">
        <f t="shared" si="0"/>
        <v>0</v>
      </c>
      <c r="J62" s="15"/>
      <c r="K62" s="2">
        <f t="shared" si="1"/>
        <v>0</v>
      </c>
      <c r="L62" s="69">
        <f t="shared" si="2"/>
        <v>0</v>
      </c>
      <c r="M62" s="2" t="str">
        <f t="shared" si="3"/>
        <v>1st</v>
      </c>
      <c r="N62" s="2">
        <f>IF(L62&gt;=80, SETTINGS!$K$12,
    IF(L62&gt;=68, SETTINGS!$K$13,
        IF(L62&gt;=54, SETTINGS!$K$14,
            IF(L62&gt;=40, SETTINGS!$K$15,
                SETTINGS!$K$16
            )
        )
    )
)</f>
        <v>5</v>
      </c>
      <c r="O62" s="1" t="str">
        <f>IF(N62=1, SETTINGS!$L$12,
    IF(N62=2, SETTINGS!$L$13,
        IF(N62=3, SETTINGS!$L$14,
            IF(N62=4, SETTINGS!$L$15,
                IF(N62=5, SETTINGS!$L$16)
            )
        )
    )
)</f>
        <v>Emerging</v>
      </c>
    </row>
    <row r="63" spans="1:15" x14ac:dyDescent="0.25">
      <c r="A63" s="10">
        <v>58</v>
      </c>
      <c r="B63" s="1">
        <f>'TEACHER’S REMARKS'!B65</f>
        <v>0</v>
      </c>
      <c r="C63" s="11"/>
      <c r="D63" s="6"/>
      <c r="E63" s="6"/>
      <c r="F63" s="6"/>
      <c r="G63" s="6"/>
      <c r="H63" s="6"/>
      <c r="I63" s="58">
        <f t="shared" si="0"/>
        <v>0</v>
      </c>
      <c r="J63" s="15"/>
      <c r="K63" s="2">
        <f t="shared" si="1"/>
        <v>0</v>
      </c>
      <c r="L63" s="69">
        <f t="shared" si="2"/>
        <v>0</v>
      </c>
      <c r="M63" s="2" t="str">
        <f t="shared" si="3"/>
        <v>1st</v>
      </c>
      <c r="N63" s="2">
        <f>IF(L63&gt;=80, SETTINGS!$K$12,
    IF(L63&gt;=68, SETTINGS!$K$13,
        IF(L63&gt;=54, SETTINGS!$K$14,
            IF(L63&gt;=40, SETTINGS!$K$15,
                SETTINGS!$K$16
            )
        )
    )
)</f>
        <v>5</v>
      </c>
      <c r="O63" s="1" t="str">
        <f>IF(N63=1, SETTINGS!$L$12,
    IF(N63=2, SETTINGS!$L$13,
        IF(N63=3, SETTINGS!$L$14,
            IF(N63=4, SETTINGS!$L$15,
                IF(N63=5, SETTINGS!$L$16)
            )
        )
    )
)</f>
        <v>Emerging</v>
      </c>
    </row>
    <row r="64" spans="1:15" x14ac:dyDescent="0.25">
      <c r="A64" s="10">
        <v>59</v>
      </c>
      <c r="B64" s="1">
        <f>'TEACHER’S REMARKS'!B66</f>
        <v>0</v>
      </c>
      <c r="C64" s="11"/>
      <c r="D64" s="6"/>
      <c r="E64" s="6"/>
      <c r="F64" s="6"/>
      <c r="G64" s="6"/>
      <c r="H64" s="6"/>
      <c r="I64" s="58">
        <f t="shared" si="0"/>
        <v>0</v>
      </c>
      <c r="J64" s="15"/>
      <c r="K64" s="2">
        <f t="shared" si="1"/>
        <v>0</v>
      </c>
      <c r="L64" s="69">
        <f t="shared" si="2"/>
        <v>0</v>
      </c>
      <c r="M64" s="2" t="str">
        <f t="shared" si="3"/>
        <v>1st</v>
      </c>
      <c r="N64" s="2">
        <f>IF(L64&gt;=80, SETTINGS!$K$12,
    IF(L64&gt;=68, SETTINGS!$K$13,
        IF(L64&gt;=54, SETTINGS!$K$14,
            IF(L64&gt;=40, SETTINGS!$K$15,
                SETTINGS!$K$16
            )
        )
    )
)</f>
        <v>5</v>
      </c>
      <c r="O64" s="1" t="str">
        <f>IF(N64=1, SETTINGS!$L$12,
    IF(N64=2, SETTINGS!$L$13,
        IF(N64=3, SETTINGS!$L$14,
            IF(N64=4, SETTINGS!$L$15,
                IF(N64=5, SETTINGS!$L$16)
            )
        )
    )
)</f>
        <v>Emerging</v>
      </c>
    </row>
    <row r="65" spans="1:15" x14ac:dyDescent="0.25">
      <c r="A65" s="10">
        <v>60</v>
      </c>
      <c r="B65" s="1">
        <f>'TEACHER’S REMARKS'!B67</f>
        <v>0</v>
      </c>
      <c r="C65" s="11"/>
      <c r="D65" s="6"/>
      <c r="E65" s="6"/>
      <c r="F65" s="6"/>
      <c r="G65" s="6"/>
      <c r="H65" s="6"/>
      <c r="I65" s="58">
        <f t="shared" si="0"/>
        <v>0</v>
      </c>
      <c r="J65" s="15"/>
      <c r="K65" s="2">
        <f t="shared" si="1"/>
        <v>0</v>
      </c>
      <c r="L65" s="69">
        <f t="shared" si="2"/>
        <v>0</v>
      </c>
      <c r="M65" s="2" t="str">
        <f t="shared" si="3"/>
        <v>1st</v>
      </c>
      <c r="N65" s="2">
        <f>IF(L65&gt;=80, SETTINGS!$K$12,
    IF(L65&gt;=68, SETTINGS!$K$13,
        IF(L65&gt;=54, SETTINGS!$K$14,
            IF(L65&gt;=40, SETTINGS!$K$15,
                SETTINGS!$K$16
            )
        )
    )
)</f>
        <v>5</v>
      </c>
      <c r="O65" s="1" t="str">
        <f>IF(N65=1, SETTINGS!$L$12,
    IF(N65=2, SETTINGS!$L$13,
        IF(N65=3, SETTINGS!$L$14,
            IF(N65=4, SETTINGS!$L$15,
                IF(N65=5, SETTINGS!$L$16)
            )
        )
    )
)</f>
        <v>Emerging</v>
      </c>
    </row>
    <row r="66" spans="1:15" x14ac:dyDescent="0.25">
      <c r="A66" s="10">
        <v>61</v>
      </c>
      <c r="B66" s="1">
        <f>'TEACHER’S REMARKS'!B68</f>
        <v>0</v>
      </c>
      <c r="C66" s="11"/>
      <c r="D66" s="6"/>
      <c r="E66" s="6"/>
      <c r="F66" s="6"/>
      <c r="G66" s="6"/>
      <c r="H66" s="6"/>
      <c r="I66" s="58">
        <f t="shared" si="0"/>
        <v>0</v>
      </c>
      <c r="J66" s="15"/>
      <c r="K66" s="2">
        <f t="shared" si="1"/>
        <v>0</v>
      </c>
      <c r="L66" s="69">
        <f t="shared" si="2"/>
        <v>0</v>
      </c>
      <c r="M66" s="2" t="str">
        <f t="shared" si="3"/>
        <v>1st</v>
      </c>
      <c r="N66" s="2">
        <f>IF(L66&gt;=80, SETTINGS!$K$12,
    IF(L66&gt;=68, SETTINGS!$K$13,
        IF(L66&gt;=54, SETTINGS!$K$14,
            IF(L66&gt;=40, SETTINGS!$K$15,
                SETTINGS!$K$16
            )
        )
    )
)</f>
        <v>5</v>
      </c>
      <c r="O66" s="1" t="str">
        <f>IF(N66=1, SETTINGS!$L$12,
    IF(N66=2, SETTINGS!$L$13,
        IF(N66=3, SETTINGS!$L$14,
            IF(N66=4, SETTINGS!$L$15,
                IF(N66=5, SETTINGS!$L$16)
            )
        )
    )
)</f>
        <v>Emerging</v>
      </c>
    </row>
    <row r="67" spans="1:15" x14ac:dyDescent="0.25">
      <c r="A67" s="10">
        <v>62</v>
      </c>
      <c r="B67" s="1">
        <f>'TEACHER’S REMARKS'!B69</f>
        <v>0</v>
      </c>
      <c r="C67" s="11"/>
      <c r="D67" s="6"/>
      <c r="E67" s="6"/>
      <c r="F67" s="6"/>
      <c r="G67" s="6"/>
      <c r="H67" s="6"/>
      <c r="I67" s="58">
        <f t="shared" si="0"/>
        <v>0</v>
      </c>
      <c r="J67" s="15"/>
      <c r="K67" s="2">
        <f t="shared" si="1"/>
        <v>0</v>
      </c>
      <c r="L67" s="69">
        <f t="shared" si="2"/>
        <v>0</v>
      </c>
      <c r="M67" s="2" t="str">
        <f t="shared" si="3"/>
        <v>1st</v>
      </c>
      <c r="N67" s="2">
        <f>IF(L67&gt;=80, SETTINGS!$K$12,
    IF(L67&gt;=68, SETTINGS!$K$13,
        IF(L67&gt;=54, SETTINGS!$K$14,
            IF(L67&gt;=40, SETTINGS!$K$15,
                SETTINGS!$K$16
            )
        )
    )
)</f>
        <v>5</v>
      </c>
      <c r="O67" s="1" t="str">
        <f>IF(N67=1, SETTINGS!$L$12,
    IF(N67=2, SETTINGS!$L$13,
        IF(N67=3, SETTINGS!$L$14,
            IF(N67=4, SETTINGS!$L$15,
                IF(N67=5, SETTINGS!$L$16)
            )
        )
    )
)</f>
        <v>Emerging</v>
      </c>
    </row>
    <row r="68" spans="1:15" x14ac:dyDescent="0.25">
      <c r="A68" s="10">
        <v>63</v>
      </c>
      <c r="B68" s="1">
        <f>'TEACHER’S REMARKS'!B70</f>
        <v>0</v>
      </c>
      <c r="C68" s="11"/>
      <c r="D68" s="6"/>
      <c r="E68" s="6"/>
      <c r="F68" s="6"/>
      <c r="G68" s="6"/>
      <c r="H68" s="6"/>
      <c r="I68" s="58">
        <f t="shared" si="0"/>
        <v>0</v>
      </c>
      <c r="J68" s="15"/>
      <c r="K68" s="2">
        <f t="shared" si="1"/>
        <v>0</v>
      </c>
      <c r="L68" s="69">
        <f t="shared" si="2"/>
        <v>0</v>
      </c>
      <c r="M68" s="2" t="str">
        <f t="shared" si="3"/>
        <v>1st</v>
      </c>
      <c r="N68" s="2">
        <f>IF(L68&gt;=80, SETTINGS!$K$12,
    IF(L68&gt;=68, SETTINGS!$K$13,
        IF(L68&gt;=54, SETTINGS!$K$14,
            IF(L68&gt;=40, SETTINGS!$K$15,
                SETTINGS!$K$16
            )
        )
    )
)</f>
        <v>5</v>
      </c>
      <c r="O68" s="1" t="str">
        <f>IF(N68=1, SETTINGS!$L$12,
    IF(N68=2, SETTINGS!$L$13,
        IF(N68=3, SETTINGS!$L$14,
            IF(N68=4, SETTINGS!$L$15,
                IF(N68=5, SETTINGS!$L$16)
            )
        )
    )
)</f>
        <v>Emerging</v>
      </c>
    </row>
    <row r="69" spans="1:15" x14ac:dyDescent="0.25">
      <c r="A69" s="10">
        <v>64</v>
      </c>
      <c r="B69" s="1">
        <f>'TEACHER’S REMARKS'!B71</f>
        <v>0</v>
      </c>
      <c r="C69" s="11"/>
      <c r="D69" s="6"/>
      <c r="E69" s="6"/>
      <c r="F69" s="6"/>
      <c r="G69" s="6"/>
      <c r="H69" s="6"/>
      <c r="I69" s="58">
        <f t="shared" si="0"/>
        <v>0</v>
      </c>
      <c r="J69" s="15"/>
      <c r="K69" s="2">
        <f t="shared" si="1"/>
        <v>0</v>
      </c>
      <c r="L69" s="69">
        <f t="shared" si="2"/>
        <v>0</v>
      </c>
      <c r="M69" s="2" t="str">
        <f t="shared" si="3"/>
        <v>1st</v>
      </c>
      <c r="N69" s="2">
        <f>IF(L69&gt;=80, SETTINGS!$K$12,
    IF(L69&gt;=68, SETTINGS!$K$13,
        IF(L69&gt;=54, SETTINGS!$K$14,
            IF(L69&gt;=40, SETTINGS!$K$15,
                SETTINGS!$K$16
            )
        )
    )
)</f>
        <v>5</v>
      </c>
      <c r="O69" s="1" t="str">
        <f>IF(N69=1, SETTINGS!$L$12,
    IF(N69=2, SETTINGS!$L$13,
        IF(N69=3, SETTINGS!$L$14,
            IF(N69=4, SETTINGS!$L$15,
                IF(N69=5, SETTINGS!$L$16)
            )
        )
    )
)</f>
        <v>Emerging</v>
      </c>
    </row>
    <row r="70" spans="1:15" x14ac:dyDescent="0.25">
      <c r="A70" s="10">
        <v>65</v>
      </c>
      <c r="B70" s="1">
        <f>'TEACHER’S REMARKS'!B72</f>
        <v>0</v>
      </c>
      <c r="C70" s="11"/>
      <c r="D70" s="6"/>
      <c r="E70" s="6"/>
      <c r="F70" s="6"/>
      <c r="G70" s="6"/>
      <c r="H70" s="6"/>
      <c r="I70" s="58">
        <f t="shared" si="0"/>
        <v>0</v>
      </c>
      <c r="J70" s="15"/>
      <c r="K70" s="2">
        <f t="shared" si="1"/>
        <v>0</v>
      </c>
      <c r="L70" s="69">
        <f t="shared" si="2"/>
        <v>0</v>
      </c>
      <c r="M70" s="2" t="str">
        <f t="shared" si="3"/>
        <v>1st</v>
      </c>
      <c r="N70" s="2">
        <f>IF(L70&gt;=80, SETTINGS!$K$12,
    IF(L70&gt;=68, SETTINGS!$K$13,
        IF(L70&gt;=54, SETTINGS!$K$14,
            IF(L70&gt;=40, SETTINGS!$K$15,
                SETTINGS!$K$16
            )
        )
    )
)</f>
        <v>5</v>
      </c>
      <c r="O70" s="1" t="str">
        <f>IF(N70=1, SETTINGS!$L$12,
    IF(N70=2, SETTINGS!$L$13,
        IF(N70=3, SETTINGS!$L$14,
            IF(N70=4, SETTINGS!$L$15,
                IF(N70=5, SETTINGS!$L$16)
            )
        )
    )
)</f>
        <v>Emerging</v>
      </c>
    </row>
    <row r="71" spans="1:15" x14ac:dyDescent="0.25">
      <c r="A71" s="10">
        <v>66</v>
      </c>
      <c r="B71" s="1">
        <f>'TEACHER’S REMARKS'!B73</f>
        <v>0</v>
      </c>
      <c r="C71" s="11"/>
      <c r="D71" s="6"/>
      <c r="E71" s="6"/>
      <c r="F71" s="6"/>
      <c r="G71" s="6"/>
      <c r="H71" s="6"/>
      <c r="I71" s="58">
        <f t="shared" ref="I71:I105" si="4">SUM(D71:H71)/60*50</f>
        <v>0</v>
      </c>
      <c r="J71" s="15"/>
      <c r="K71" s="2">
        <f t="shared" ref="K71:K105" si="5">J71 * 0.5</f>
        <v>0</v>
      </c>
      <c r="L71" s="69">
        <f t="shared" ref="L71:L105" si="6">I71+K71</f>
        <v>0</v>
      </c>
      <c r="M71" s="2" t="str">
        <f t="shared" ref="M71:M105" si="7">IF(AND(MOD(RANK(L71, $L$6:$L$117, 0), 100) &gt; 10,MOD(RANK(L71,$L$6:$L$117, 0), 100) &lt;= 13),RANK(L71, $L$6:$L$117, 0) &amp; "th",IF(MOD(RANK(L71, $L$6:$L$117, 0), 10) = 1,RANK(L71,$L$6:$L$117, 0) &amp; "st",IF(MOD(RANK(L71, $L$6:$L$117, 0), 10) = 2,RANK(L71, $L$6:$L$117, 0) &amp; "nd",IF(MOD(RANK(L71, $L$6:$L$117, 0), 10) = 3,RANK(L71, $L$6:$L$117, 0) &amp; "rd",RANK(L71, $L$6:$L$117, 0) &amp; "th"))))</f>
        <v>1st</v>
      </c>
      <c r="N71" s="2">
        <f>IF(L71&gt;=80, SETTINGS!$K$12,
    IF(L71&gt;=68, SETTINGS!$K$13,
        IF(L71&gt;=54, SETTINGS!$K$14,
            IF(L71&gt;=40, SETTINGS!$K$15,
                SETTINGS!$K$16
            )
        )
    )
)</f>
        <v>5</v>
      </c>
      <c r="O71" s="1" t="str">
        <f>IF(N71=1, SETTINGS!$L$12,
    IF(N71=2, SETTINGS!$L$13,
        IF(N71=3, SETTINGS!$L$14,
            IF(N71=4, SETTINGS!$L$15,
                IF(N71=5, SETTINGS!$L$16)
            )
        )
    )
)</f>
        <v>Emerging</v>
      </c>
    </row>
    <row r="72" spans="1:15" x14ac:dyDescent="0.25">
      <c r="A72" s="10">
        <v>67</v>
      </c>
      <c r="B72" s="1">
        <f>'TEACHER’S REMARKS'!B74</f>
        <v>0</v>
      </c>
      <c r="C72" s="11"/>
      <c r="D72" s="6"/>
      <c r="E72" s="6"/>
      <c r="F72" s="6"/>
      <c r="G72" s="6"/>
      <c r="H72" s="6"/>
      <c r="I72" s="58">
        <f t="shared" si="4"/>
        <v>0</v>
      </c>
      <c r="J72" s="15"/>
      <c r="K72" s="2">
        <f t="shared" si="5"/>
        <v>0</v>
      </c>
      <c r="L72" s="69">
        <f t="shared" si="6"/>
        <v>0</v>
      </c>
      <c r="M72" s="2" t="str">
        <f t="shared" si="7"/>
        <v>1st</v>
      </c>
      <c r="N72" s="2">
        <f>IF(L72&gt;=80, SETTINGS!$K$12,
    IF(L72&gt;=68, SETTINGS!$K$13,
        IF(L72&gt;=54, SETTINGS!$K$14,
            IF(L72&gt;=40, SETTINGS!$K$15,
                SETTINGS!$K$16
            )
        )
    )
)</f>
        <v>5</v>
      </c>
      <c r="O72" s="1" t="str">
        <f>IF(N72=1, SETTINGS!$L$12,
    IF(N72=2, SETTINGS!$L$13,
        IF(N72=3, SETTINGS!$L$14,
            IF(N72=4, SETTINGS!$L$15,
                IF(N72=5, SETTINGS!$L$16)
            )
        )
    )
)</f>
        <v>Emerging</v>
      </c>
    </row>
    <row r="73" spans="1:15" x14ac:dyDescent="0.25">
      <c r="A73" s="10">
        <v>68</v>
      </c>
      <c r="B73" s="1">
        <f>'TEACHER’S REMARKS'!B75</f>
        <v>0</v>
      </c>
      <c r="C73" s="11"/>
      <c r="D73" s="6"/>
      <c r="E73" s="6"/>
      <c r="F73" s="6"/>
      <c r="G73" s="6"/>
      <c r="H73" s="6"/>
      <c r="I73" s="58">
        <f t="shared" si="4"/>
        <v>0</v>
      </c>
      <c r="J73" s="15"/>
      <c r="K73" s="2">
        <f t="shared" si="5"/>
        <v>0</v>
      </c>
      <c r="L73" s="69">
        <f t="shared" si="6"/>
        <v>0</v>
      </c>
      <c r="M73" s="2" t="str">
        <f t="shared" si="7"/>
        <v>1st</v>
      </c>
      <c r="N73" s="2">
        <f>IF(L73&gt;=80, SETTINGS!$K$12,
    IF(L73&gt;=68, SETTINGS!$K$13,
        IF(L73&gt;=54, SETTINGS!$K$14,
            IF(L73&gt;=40, SETTINGS!$K$15,
                SETTINGS!$K$16
            )
        )
    )
)</f>
        <v>5</v>
      </c>
      <c r="O73" s="1" t="str">
        <f>IF(N73=1, SETTINGS!$L$12,
    IF(N73=2, SETTINGS!$L$13,
        IF(N73=3, SETTINGS!$L$14,
            IF(N73=4, SETTINGS!$L$15,
                IF(N73=5, SETTINGS!$L$16)
            )
        )
    )
)</f>
        <v>Emerging</v>
      </c>
    </row>
    <row r="74" spans="1:15" x14ac:dyDescent="0.25">
      <c r="A74" s="10">
        <v>69</v>
      </c>
      <c r="B74" s="1">
        <f>'TEACHER’S REMARKS'!B76</f>
        <v>0</v>
      </c>
      <c r="C74" s="11"/>
      <c r="D74" s="6"/>
      <c r="E74" s="6"/>
      <c r="F74" s="6"/>
      <c r="G74" s="6"/>
      <c r="H74" s="6"/>
      <c r="I74" s="58">
        <f t="shared" si="4"/>
        <v>0</v>
      </c>
      <c r="J74" s="15"/>
      <c r="K74" s="2">
        <f t="shared" si="5"/>
        <v>0</v>
      </c>
      <c r="L74" s="69">
        <f t="shared" si="6"/>
        <v>0</v>
      </c>
      <c r="M74" s="2" t="str">
        <f t="shared" si="7"/>
        <v>1st</v>
      </c>
      <c r="N74" s="2">
        <f>IF(L74&gt;=80, SETTINGS!$K$12,
    IF(L74&gt;=68, SETTINGS!$K$13,
        IF(L74&gt;=54, SETTINGS!$K$14,
            IF(L74&gt;=40, SETTINGS!$K$15,
                SETTINGS!$K$16
            )
        )
    )
)</f>
        <v>5</v>
      </c>
      <c r="O74" s="1" t="str">
        <f>IF(N74=1, SETTINGS!$L$12,
    IF(N74=2, SETTINGS!$L$13,
        IF(N74=3, SETTINGS!$L$14,
            IF(N74=4, SETTINGS!$L$15,
                IF(N74=5, SETTINGS!$L$16)
            )
        )
    )
)</f>
        <v>Emerging</v>
      </c>
    </row>
    <row r="75" spans="1:15" x14ac:dyDescent="0.25">
      <c r="A75" s="10">
        <v>70</v>
      </c>
      <c r="B75" s="1">
        <f>'TEACHER’S REMARKS'!B77</f>
        <v>0</v>
      </c>
      <c r="C75" s="11"/>
      <c r="D75" s="6"/>
      <c r="E75" s="6"/>
      <c r="F75" s="6"/>
      <c r="G75" s="6"/>
      <c r="H75" s="6"/>
      <c r="I75" s="58">
        <f t="shared" si="4"/>
        <v>0</v>
      </c>
      <c r="J75" s="15"/>
      <c r="K75" s="2">
        <f t="shared" si="5"/>
        <v>0</v>
      </c>
      <c r="L75" s="69">
        <f t="shared" si="6"/>
        <v>0</v>
      </c>
      <c r="M75" s="2" t="str">
        <f t="shared" si="7"/>
        <v>1st</v>
      </c>
      <c r="N75" s="2">
        <f>IF(L75&gt;=80, SETTINGS!$K$12,
    IF(L75&gt;=68, SETTINGS!$K$13,
        IF(L75&gt;=54, SETTINGS!$K$14,
            IF(L75&gt;=40, SETTINGS!$K$15,
                SETTINGS!$K$16
            )
        )
    )
)</f>
        <v>5</v>
      </c>
      <c r="O75" s="1" t="str">
        <f>IF(N75=1, SETTINGS!$L$12,
    IF(N75=2, SETTINGS!$L$13,
        IF(N75=3, SETTINGS!$L$14,
            IF(N75=4, SETTINGS!$L$15,
                IF(N75=5, SETTINGS!$L$16)
            )
        )
    )
)</f>
        <v>Emerging</v>
      </c>
    </row>
    <row r="76" spans="1:15" x14ac:dyDescent="0.25">
      <c r="A76" s="10">
        <v>71</v>
      </c>
      <c r="B76" s="1">
        <f>'TEACHER’S REMARKS'!B78</f>
        <v>0</v>
      </c>
      <c r="C76" s="11"/>
      <c r="D76" s="6"/>
      <c r="E76" s="6"/>
      <c r="F76" s="6"/>
      <c r="G76" s="6"/>
      <c r="H76" s="6"/>
      <c r="I76" s="58">
        <f t="shared" si="4"/>
        <v>0</v>
      </c>
      <c r="J76" s="15"/>
      <c r="K76" s="2">
        <f t="shared" si="5"/>
        <v>0</v>
      </c>
      <c r="L76" s="69">
        <f t="shared" si="6"/>
        <v>0</v>
      </c>
      <c r="M76" s="2" t="str">
        <f t="shared" si="7"/>
        <v>1st</v>
      </c>
      <c r="N76" s="2">
        <f>IF(L76&gt;=80, SETTINGS!$K$12,
    IF(L76&gt;=68, SETTINGS!$K$13,
        IF(L76&gt;=54, SETTINGS!$K$14,
            IF(L76&gt;=40, SETTINGS!$K$15,
                SETTINGS!$K$16
            )
        )
    )
)</f>
        <v>5</v>
      </c>
      <c r="O76" s="1" t="str">
        <f>IF(N76=1, SETTINGS!$L$12,
    IF(N76=2, SETTINGS!$L$13,
        IF(N76=3, SETTINGS!$L$14,
            IF(N76=4, SETTINGS!$L$15,
                IF(N76=5, SETTINGS!$L$16)
            )
        )
    )
)</f>
        <v>Emerging</v>
      </c>
    </row>
    <row r="77" spans="1:15" x14ac:dyDescent="0.25">
      <c r="A77" s="10">
        <v>72</v>
      </c>
      <c r="B77" s="1">
        <f>'TEACHER’S REMARKS'!B79</f>
        <v>0</v>
      </c>
      <c r="C77" s="11"/>
      <c r="D77" s="6"/>
      <c r="E77" s="6"/>
      <c r="F77" s="6"/>
      <c r="G77" s="6"/>
      <c r="H77" s="6"/>
      <c r="I77" s="58">
        <f t="shared" si="4"/>
        <v>0</v>
      </c>
      <c r="J77" s="15"/>
      <c r="K77" s="2">
        <f t="shared" si="5"/>
        <v>0</v>
      </c>
      <c r="L77" s="69">
        <f t="shared" si="6"/>
        <v>0</v>
      </c>
      <c r="M77" s="2" t="str">
        <f t="shared" si="7"/>
        <v>1st</v>
      </c>
      <c r="N77" s="2">
        <f>IF(L77&gt;=80, SETTINGS!$K$12,
    IF(L77&gt;=68, SETTINGS!$K$13,
        IF(L77&gt;=54, SETTINGS!$K$14,
            IF(L77&gt;=40, SETTINGS!$K$15,
                SETTINGS!$K$16
            )
        )
    )
)</f>
        <v>5</v>
      </c>
      <c r="O77" s="1" t="str">
        <f>IF(N77=1, SETTINGS!$L$12,
    IF(N77=2, SETTINGS!$L$13,
        IF(N77=3, SETTINGS!$L$14,
            IF(N77=4, SETTINGS!$L$15,
                IF(N77=5, SETTINGS!$L$16)
            )
        )
    )
)</f>
        <v>Emerging</v>
      </c>
    </row>
    <row r="78" spans="1:15" x14ac:dyDescent="0.25">
      <c r="A78" s="10">
        <v>73</v>
      </c>
      <c r="B78" s="1">
        <f>'TEACHER’S REMARKS'!B80</f>
        <v>0</v>
      </c>
      <c r="C78" s="11"/>
      <c r="D78" s="6"/>
      <c r="E78" s="6"/>
      <c r="F78" s="6"/>
      <c r="G78" s="6"/>
      <c r="H78" s="6"/>
      <c r="I78" s="58">
        <f t="shared" si="4"/>
        <v>0</v>
      </c>
      <c r="J78" s="15"/>
      <c r="K78" s="2">
        <f t="shared" si="5"/>
        <v>0</v>
      </c>
      <c r="L78" s="69">
        <f t="shared" si="6"/>
        <v>0</v>
      </c>
      <c r="M78" s="2" t="str">
        <f t="shared" si="7"/>
        <v>1st</v>
      </c>
      <c r="N78" s="2">
        <f>IF(L78&gt;=80, SETTINGS!$K$12,
    IF(L78&gt;=68, SETTINGS!$K$13,
        IF(L78&gt;=54, SETTINGS!$K$14,
            IF(L78&gt;=40, SETTINGS!$K$15,
                SETTINGS!$K$16
            )
        )
    )
)</f>
        <v>5</v>
      </c>
      <c r="O78" s="1" t="str">
        <f>IF(N78=1, SETTINGS!$L$12,
    IF(N78=2, SETTINGS!$L$13,
        IF(N78=3, SETTINGS!$L$14,
            IF(N78=4, SETTINGS!$L$15,
                IF(N78=5, SETTINGS!$L$16)
            )
        )
    )
)</f>
        <v>Emerging</v>
      </c>
    </row>
    <row r="79" spans="1:15" x14ac:dyDescent="0.25">
      <c r="A79" s="10">
        <v>74</v>
      </c>
      <c r="B79" s="1">
        <f>'TEACHER’S REMARKS'!B81</f>
        <v>0</v>
      </c>
      <c r="C79" s="11"/>
      <c r="D79" s="6"/>
      <c r="E79" s="6"/>
      <c r="F79" s="6"/>
      <c r="G79" s="6"/>
      <c r="H79" s="6"/>
      <c r="I79" s="58">
        <f t="shared" si="4"/>
        <v>0</v>
      </c>
      <c r="J79" s="15"/>
      <c r="K79" s="2">
        <f t="shared" si="5"/>
        <v>0</v>
      </c>
      <c r="L79" s="69">
        <f t="shared" si="6"/>
        <v>0</v>
      </c>
      <c r="M79" s="2" t="str">
        <f t="shared" si="7"/>
        <v>1st</v>
      </c>
      <c r="N79" s="2">
        <f>IF(L79&gt;=80, SETTINGS!$K$12,
    IF(L79&gt;=68, SETTINGS!$K$13,
        IF(L79&gt;=54, SETTINGS!$K$14,
            IF(L79&gt;=40, SETTINGS!$K$15,
                SETTINGS!$K$16
            )
        )
    )
)</f>
        <v>5</v>
      </c>
      <c r="O79" s="1" t="str">
        <f>IF(N79=1, SETTINGS!$L$12,
    IF(N79=2, SETTINGS!$L$13,
        IF(N79=3, SETTINGS!$L$14,
            IF(N79=4, SETTINGS!$L$15,
                IF(N79=5, SETTINGS!$L$16)
            )
        )
    )
)</f>
        <v>Emerging</v>
      </c>
    </row>
    <row r="80" spans="1:15" x14ac:dyDescent="0.25">
      <c r="A80" s="10">
        <v>75</v>
      </c>
      <c r="B80" s="1">
        <f>'TEACHER’S REMARKS'!B82</f>
        <v>0</v>
      </c>
      <c r="C80" s="11"/>
      <c r="D80" s="6"/>
      <c r="E80" s="6"/>
      <c r="F80" s="6"/>
      <c r="G80" s="6"/>
      <c r="H80" s="6"/>
      <c r="I80" s="58">
        <f t="shared" si="4"/>
        <v>0</v>
      </c>
      <c r="J80" s="15"/>
      <c r="K80" s="2">
        <f t="shared" si="5"/>
        <v>0</v>
      </c>
      <c r="L80" s="69">
        <f t="shared" si="6"/>
        <v>0</v>
      </c>
      <c r="M80" s="2" t="str">
        <f t="shared" si="7"/>
        <v>1st</v>
      </c>
      <c r="N80" s="2">
        <f>IF(L80&gt;=80, SETTINGS!$K$12,
    IF(L80&gt;=68, SETTINGS!$K$13,
        IF(L80&gt;=54, SETTINGS!$K$14,
            IF(L80&gt;=40, SETTINGS!$K$15,
                SETTINGS!$K$16
            )
        )
    )
)</f>
        <v>5</v>
      </c>
      <c r="O80" s="1" t="str">
        <f>IF(N80=1, SETTINGS!$L$12,
    IF(N80=2, SETTINGS!$L$13,
        IF(N80=3, SETTINGS!$L$14,
            IF(N80=4, SETTINGS!$L$15,
                IF(N80=5, SETTINGS!$L$16)
            )
        )
    )
)</f>
        <v>Emerging</v>
      </c>
    </row>
    <row r="81" spans="1:15" x14ac:dyDescent="0.25">
      <c r="A81" s="10">
        <v>76</v>
      </c>
      <c r="B81" s="1">
        <f>'TEACHER’S REMARKS'!B83</f>
        <v>0</v>
      </c>
      <c r="C81" s="11"/>
      <c r="D81" s="6"/>
      <c r="E81" s="6"/>
      <c r="F81" s="6"/>
      <c r="G81" s="6"/>
      <c r="H81" s="6"/>
      <c r="I81" s="58">
        <f t="shared" si="4"/>
        <v>0</v>
      </c>
      <c r="J81" s="15"/>
      <c r="K81" s="2">
        <f t="shared" si="5"/>
        <v>0</v>
      </c>
      <c r="L81" s="69">
        <f t="shared" si="6"/>
        <v>0</v>
      </c>
      <c r="M81" s="2" t="str">
        <f t="shared" si="7"/>
        <v>1st</v>
      </c>
      <c r="N81" s="2">
        <f>IF(L81&gt;=80, SETTINGS!$K$12,
    IF(L81&gt;=68, SETTINGS!$K$13,
        IF(L81&gt;=54, SETTINGS!$K$14,
            IF(L81&gt;=40, SETTINGS!$K$15,
                SETTINGS!$K$16
            )
        )
    )
)</f>
        <v>5</v>
      </c>
      <c r="O81" s="1" t="str">
        <f>IF(N81=1, SETTINGS!$L$12,
    IF(N81=2, SETTINGS!$L$13,
        IF(N81=3, SETTINGS!$L$14,
            IF(N81=4, SETTINGS!$L$15,
                IF(N81=5, SETTINGS!$L$16)
            )
        )
    )
)</f>
        <v>Emerging</v>
      </c>
    </row>
    <row r="82" spans="1:15" x14ac:dyDescent="0.25">
      <c r="A82" s="10">
        <v>77</v>
      </c>
      <c r="B82" s="1">
        <f>'TEACHER’S REMARKS'!B84</f>
        <v>0</v>
      </c>
      <c r="C82" s="11"/>
      <c r="D82" s="6"/>
      <c r="E82" s="6"/>
      <c r="F82" s="6"/>
      <c r="G82" s="6"/>
      <c r="H82" s="6"/>
      <c r="I82" s="58">
        <f t="shared" si="4"/>
        <v>0</v>
      </c>
      <c r="J82" s="15"/>
      <c r="K82" s="2">
        <f t="shared" si="5"/>
        <v>0</v>
      </c>
      <c r="L82" s="69">
        <f t="shared" si="6"/>
        <v>0</v>
      </c>
      <c r="M82" s="2" t="str">
        <f t="shared" si="7"/>
        <v>1st</v>
      </c>
      <c r="N82" s="2">
        <f>IF(L82&gt;=80, SETTINGS!$K$12,
    IF(L82&gt;=68, SETTINGS!$K$13,
        IF(L82&gt;=54, SETTINGS!$K$14,
            IF(L82&gt;=40, SETTINGS!$K$15,
                SETTINGS!$K$16
            )
        )
    )
)</f>
        <v>5</v>
      </c>
      <c r="O82" s="1" t="str">
        <f>IF(N82=1, SETTINGS!$L$12,
    IF(N82=2, SETTINGS!$L$13,
        IF(N82=3, SETTINGS!$L$14,
            IF(N82=4, SETTINGS!$L$15,
                IF(N82=5, SETTINGS!$L$16)
            )
        )
    )
)</f>
        <v>Emerging</v>
      </c>
    </row>
    <row r="83" spans="1:15" x14ac:dyDescent="0.25">
      <c r="A83" s="10">
        <v>78</v>
      </c>
      <c r="B83" s="1">
        <f>'TEACHER’S REMARKS'!B85</f>
        <v>0</v>
      </c>
      <c r="C83" s="11"/>
      <c r="D83" s="6"/>
      <c r="E83" s="6"/>
      <c r="F83" s="6"/>
      <c r="G83" s="6"/>
      <c r="H83" s="6"/>
      <c r="I83" s="58">
        <f t="shared" si="4"/>
        <v>0</v>
      </c>
      <c r="J83" s="15"/>
      <c r="K83" s="2">
        <f t="shared" si="5"/>
        <v>0</v>
      </c>
      <c r="L83" s="69">
        <f t="shared" si="6"/>
        <v>0</v>
      </c>
      <c r="M83" s="2" t="str">
        <f t="shared" si="7"/>
        <v>1st</v>
      </c>
      <c r="N83" s="2">
        <f>IF(L83&gt;=80, SETTINGS!$K$12,
    IF(L83&gt;=68, SETTINGS!$K$13,
        IF(L83&gt;=54, SETTINGS!$K$14,
            IF(L83&gt;=40, SETTINGS!$K$15,
                SETTINGS!$K$16
            )
        )
    )
)</f>
        <v>5</v>
      </c>
      <c r="O83" s="1" t="str">
        <f>IF(N83=1, SETTINGS!$L$12,
    IF(N83=2, SETTINGS!$L$13,
        IF(N83=3, SETTINGS!$L$14,
            IF(N83=4, SETTINGS!$L$15,
                IF(N83=5, SETTINGS!$L$16)
            )
        )
    )
)</f>
        <v>Emerging</v>
      </c>
    </row>
    <row r="84" spans="1:15" x14ac:dyDescent="0.25">
      <c r="A84" s="10">
        <v>79</v>
      </c>
      <c r="B84" s="1">
        <f>'TEACHER’S REMARKS'!B86</f>
        <v>0</v>
      </c>
      <c r="C84" s="11"/>
      <c r="D84" s="6"/>
      <c r="E84" s="6"/>
      <c r="F84" s="6"/>
      <c r="G84" s="6"/>
      <c r="H84" s="6"/>
      <c r="I84" s="58">
        <f t="shared" si="4"/>
        <v>0</v>
      </c>
      <c r="J84" s="15"/>
      <c r="K84" s="2">
        <f t="shared" si="5"/>
        <v>0</v>
      </c>
      <c r="L84" s="69">
        <f t="shared" si="6"/>
        <v>0</v>
      </c>
      <c r="M84" s="2" t="str">
        <f t="shared" si="7"/>
        <v>1st</v>
      </c>
      <c r="N84" s="2">
        <f>IF(L84&gt;=80, SETTINGS!$K$12,
    IF(L84&gt;=68, SETTINGS!$K$13,
        IF(L84&gt;=54, SETTINGS!$K$14,
            IF(L84&gt;=40, SETTINGS!$K$15,
                SETTINGS!$K$16
            )
        )
    )
)</f>
        <v>5</v>
      </c>
      <c r="O84" s="1" t="str">
        <f>IF(N84=1, SETTINGS!$L$12,
    IF(N84=2, SETTINGS!$L$13,
        IF(N84=3, SETTINGS!$L$14,
            IF(N84=4, SETTINGS!$L$15,
                IF(N84=5, SETTINGS!$L$16)
            )
        )
    )
)</f>
        <v>Emerging</v>
      </c>
    </row>
    <row r="85" spans="1:15" x14ac:dyDescent="0.25">
      <c r="A85" s="10">
        <v>80</v>
      </c>
      <c r="B85" s="1">
        <f>'TEACHER’S REMARKS'!B87</f>
        <v>0</v>
      </c>
      <c r="C85" s="11"/>
      <c r="D85" s="6"/>
      <c r="E85" s="6"/>
      <c r="F85" s="6"/>
      <c r="G85" s="6"/>
      <c r="H85" s="6"/>
      <c r="I85" s="58">
        <f t="shared" si="4"/>
        <v>0</v>
      </c>
      <c r="J85" s="15"/>
      <c r="K85" s="2">
        <f t="shared" si="5"/>
        <v>0</v>
      </c>
      <c r="L85" s="69">
        <f t="shared" si="6"/>
        <v>0</v>
      </c>
      <c r="M85" s="2" t="str">
        <f t="shared" si="7"/>
        <v>1st</v>
      </c>
      <c r="N85" s="2">
        <f>IF(L85&gt;=80, SETTINGS!$K$12,
    IF(L85&gt;=68, SETTINGS!$K$13,
        IF(L85&gt;=54, SETTINGS!$K$14,
            IF(L85&gt;=40, SETTINGS!$K$15,
                SETTINGS!$K$16
            )
        )
    )
)</f>
        <v>5</v>
      </c>
      <c r="O85" s="1" t="str">
        <f>IF(N85=1, SETTINGS!$L$12,
    IF(N85=2, SETTINGS!$L$13,
        IF(N85=3, SETTINGS!$L$14,
            IF(N85=4, SETTINGS!$L$15,
                IF(N85=5, SETTINGS!$L$16)
            )
        )
    )
)</f>
        <v>Emerging</v>
      </c>
    </row>
    <row r="86" spans="1:15" x14ac:dyDescent="0.25">
      <c r="A86" s="10">
        <v>81</v>
      </c>
      <c r="B86" s="1">
        <f>'TEACHER’S REMARKS'!B88</f>
        <v>0</v>
      </c>
      <c r="C86" s="11"/>
      <c r="D86" s="6"/>
      <c r="E86" s="6"/>
      <c r="F86" s="6"/>
      <c r="G86" s="6"/>
      <c r="H86" s="6"/>
      <c r="I86" s="58">
        <f t="shared" si="4"/>
        <v>0</v>
      </c>
      <c r="J86" s="15"/>
      <c r="K86" s="2">
        <f t="shared" si="5"/>
        <v>0</v>
      </c>
      <c r="L86" s="69">
        <f t="shared" si="6"/>
        <v>0</v>
      </c>
      <c r="M86" s="2" t="str">
        <f t="shared" si="7"/>
        <v>1st</v>
      </c>
      <c r="N86" s="2">
        <f>IF(L86&gt;=80, SETTINGS!$K$12,
    IF(L86&gt;=68, SETTINGS!$K$13,
        IF(L86&gt;=54, SETTINGS!$K$14,
            IF(L86&gt;=40, SETTINGS!$K$15,
                SETTINGS!$K$16
            )
        )
    )
)</f>
        <v>5</v>
      </c>
      <c r="O86" s="1" t="str">
        <f>IF(N86=1, SETTINGS!$L$12,
    IF(N86=2, SETTINGS!$L$13,
        IF(N86=3, SETTINGS!$L$14,
            IF(N86=4, SETTINGS!$L$15,
                IF(N86=5, SETTINGS!$L$16)
            )
        )
    )
)</f>
        <v>Emerging</v>
      </c>
    </row>
    <row r="87" spans="1:15" x14ac:dyDescent="0.25">
      <c r="A87" s="10">
        <v>82</v>
      </c>
      <c r="B87" s="1">
        <f>'TEACHER’S REMARKS'!B89</f>
        <v>0</v>
      </c>
      <c r="C87" s="11"/>
      <c r="D87" s="6"/>
      <c r="E87" s="6"/>
      <c r="F87" s="6"/>
      <c r="G87" s="6"/>
      <c r="H87" s="6"/>
      <c r="I87" s="58">
        <f t="shared" si="4"/>
        <v>0</v>
      </c>
      <c r="J87" s="15"/>
      <c r="K87" s="2">
        <f t="shared" si="5"/>
        <v>0</v>
      </c>
      <c r="L87" s="69">
        <f t="shared" si="6"/>
        <v>0</v>
      </c>
      <c r="M87" s="2" t="str">
        <f t="shared" si="7"/>
        <v>1st</v>
      </c>
      <c r="N87" s="2">
        <f>IF(L87&gt;=80, SETTINGS!$K$12,
    IF(L87&gt;=68, SETTINGS!$K$13,
        IF(L87&gt;=54, SETTINGS!$K$14,
            IF(L87&gt;=40, SETTINGS!$K$15,
                SETTINGS!$K$16
            )
        )
    )
)</f>
        <v>5</v>
      </c>
      <c r="O87" s="1" t="str">
        <f>IF(N87=1, SETTINGS!$L$12,
    IF(N87=2, SETTINGS!$L$13,
        IF(N87=3, SETTINGS!$L$14,
            IF(N87=4, SETTINGS!$L$15,
                IF(N87=5, SETTINGS!$L$16)
            )
        )
    )
)</f>
        <v>Emerging</v>
      </c>
    </row>
    <row r="88" spans="1:15" x14ac:dyDescent="0.25">
      <c r="A88" s="10">
        <v>83</v>
      </c>
      <c r="B88" s="1">
        <f>'TEACHER’S REMARKS'!B90</f>
        <v>0</v>
      </c>
      <c r="C88" s="11"/>
      <c r="D88" s="6"/>
      <c r="E88" s="6"/>
      <c r="F88" s="6"/>
      <c r="G88" s="6"/>
      <c r="H88" s="6"/>
      <c r="I88" s="58">
        <f t="shared" si="4"/>
        <v>0</v>
      </c>
      <c r="J88" s="15"/>
      <c r="K88" s="2">
        <f t="shared" si="5"/>
        <v>0</v>
      </c>
      <c r="L88" s="69">
        <f t="shared" si="6"/>
        <v>0</v>
      </c>
      <c r="M88" s="2" t="str">
        <f t="shared" si="7"/>
        <v>1st</v>
      </c>
      <c r="N88" s="2">
        <f>IF(L88&gt;=80, SETTINGS!$K$12,
    IF(L88&gt;=68, SETTINGS!$K$13,
        IF(L88&gt;=54, SETTINGS!$K$14,
            IF(L88&gt;=40, SETTINGS!$K$15,
                SETTINGS!$K$16
            )
        )
    )
)</f>
        <v>5</v>
      </c>
      <c r="O88" s="1" t="str">
        <f>IF(N88=1, SETTINGS!$L$12,
    IF(N88=2, SETTINGS!$L$13,
        IF(N88=3, SETTINGS!$L$14,
            IF(N88=4, SETTINGS!$L$15,
                IF(N88=5, SETTINGS!$L$16)
            )
        )
    )
)</f>
        <v>Emerging</v>
      </c>
    </row>
    <row r="89" spans="1:15" x14ac:dyDescent="0.25">
      <c r="A89" s="10">
        <v>84</v>
      </c>
      <c r="B89" s="1">
        <f>'TEACHER’S REMARKS'!B91</f>
        <v>0</v>
      </c>
      <c r="C89" s="11"/>
      <c r="D89" s="6"/>
      <c r="E89" s="6"/>
      <c r="F89" s="6"/>
      <c r="G89" s="6"/>
      <c r="H89" s="6"/>
      <c r="I89" s="58">
        <f t="shared" si="4"/>
        <v>0</v>
      </c>
      <c r="J89" s="15"/>
      <c r="K89" s="2">
        <f t="shared" si="5"/>
        <v>0</v>
      </c>
      <c r="L89" s="69">
        <f t="shared" si="6"/>
        <v>0</v>
      </c>
      <c r="M89" s="2" t="str">
        <f t="shared" si="7"/>
        <v>1st</v>
      </c>
      <c r="N89" s="2">
        <f>IF(L89&gt;=80, SETTINGS!$K$12,
    IF(L89&gt;=68, SETTINGS!$K$13,
        IF(L89&gt;=54, SETTINGS!$K$14,
            IF(L89&gt;=40, SETTINGS!$K$15,
                SETTINGS!$K$16
            )
        )
    )
)</f>
        <v>5</v>
      </c>
      <c r="O89" s="1" t="str">
        <f>IF(N89=1, SETTINGS!$L$12,
    IF(N89=2, SETTINGS!$L$13,
        IF(N89=3, SETTINGS!$L$14,
            IF(N89=4, SETTINGS!$L$15,
                IF(N89=5, SETTINGS!$L$16)
            )
        )
    )
)</f>
        <v>Emerging</v>
      </c>
    </row>
    <row r="90" spans="1:15" x14ac:dyDescent="0.25">
      <c r="A90" s="10">
        <v>85</v>
      </c>
      <c r="B90" s="1">
        <f>'TEACHER’S REMARKS'!B92</f>
        <v>0</v>
      </c>
      <c r="C90" s="11"/>
      <c r="D90" s="6"/>
      <c r="E90" s="6"/>
      <c r="F90" s="6"/>
      <c r="G90" s="6"/>
      <c r="H90" s="6"/>
      <c r="I90" s="58">
        <f t="shared" si="4"/>
        <v>0</v>
      </c>
      <c r="J90" s="15"/>
      <c r="K90" s="2">
        <f t="shared" si="5"/>
        <v>0</v>
      </c>
      <c r="L90" s="69">
        <f t="shared" si="6"/>
        <v>0</v>
      </c>
      <c r="M90" s="2" t="str">
        <f t="shared" si="7"/>
        <v>1st</v>
      </c>
      <c r="N90" s="2">
        <f>IF(L90&gt;=80, SETTINGS!$K$12,
    IF(L90&gt;=68, SETTINGS!$K$13,
        IF(L90&gt;=54, SETTINGS!$K$14,
            IF(L90&gt;=40, SETTINGS!$K$15,
                SETTINGS!$K$16
            )
        )
    )
)</f>
        <v>5</v>
      </c>
      <c r="O90" s="1" t="str">
        <f>IF(N90=1, SETTINGS!$L$12,
    IF(N90=2, SETTINGS!$L$13,
        IF(N90=3, SETTINGS!$L$14,
            IF(N90=4, SETTINGS!$L$15,
                IF(N90=5, SETTINGS!$L$16)
            )
        )
    )
)</f>
        <v>Emerging</v>
      </c>
    </row>
    <row r="91" spans="1:15" x14ac:dyDescent="0.25">
      <c r="A91" s="10">
        <v>86</v>
      </c>
      <c r="B91" s="1">
        <f>'TEACHER’S REMARKS'!B93</f>
        <v>0</v>
      </c>
      <c r="C91" s="11"/>
      <c r="D91" s="6"/>
      <c r="E91" s="6"/>
      <c r="F91" s="6"/>
      <c r="G91" s="6"/>
      <c r="H91" s="6"/>
      <c r="I91" s="58">
        <f t="shared" si="4"/>
        <v>0</v>
      </c>
      <c r="J91" s="15"/>
      <c r="K91" s="2">
        <f t="shared" si="5"/>
        <v>0</v>
      </c>
      <c r="L91" s="69">
        <f t="shared" si="6"/>
        <v>0</v>
      </c>
      <c r="M91" s="2" t="str">
        <f t="shared" si="7"/>
        <v>1st</v>
      </c>
      <c r="N91" s="2">
        <f>IF(L91&gt;=80, SETTINGS!$K$12,
    IF(L91&gt;=68, SETTINGS!$K$13,
        IF(L91&gt;=54, SETTINGS!$K$14,
            IF(L91&gt;=40, SETTINGS!$K$15,
                SETTINGS!$K$16
            )
        )
    )
)</f>
        <v>5</v>
      </c>
      <c r="O91" s="1" t="str">
        <f>IF(N91=1, SETTINGS!$L$12,
    IF(N91=2, SETTINGS!$L$13,
        IF(N91=3, SETTINGS!$L$14,
            IF(N91=4, SETTINGS!$L$15,
                IF(N91=5, SETTINGS!$L$16)
            )
        )
    )
)</f>
        <v>Emerging</v>
      </c>
    </row>
    <row r="92" spans="1:15" x14ac:dyDescent="0.25">
      <c r="A92" s="10">
        <v>87</v>
      </c>
      <c r="B92" s="1">
        <f>'TEACHER’S REMARKS'!B94</f>
        <v>0</v>
      </c>
      <c r="C92" s="11"/>
      <c r="D92" s="6"/>
      <c r="E92" s="6"/>
      <c r="F92" s="6"/>
      <c r="G92" s="6"/>
      <c r="H92" s="6"/>
      <c r="I92" s="58">
        <f t="shared" si="4"/>
        <v>0</v>
      </c>
      <c r="J92" s="15"/>
      <c r="K92" s="2">
        <f t="shared" si="5"/>
        <v>0</v>
      </c>
      <c r="L92" s="69">
        <f t="shared" si="6"/>
        <v>0</v>
      </c>
      <c r="M92" s="2" t="str">
        <f t="shared" si="7"/>
        <v>1st</v>
      </c>
      <c r="N92" s="2">
        <f>IF(L92&gt;=80, SETTINGS!$K$12,
    IF(L92&gt;=68, SETTINGS!$K$13,
        IF(L92&gt;=54, SETTINGS!$K$14,
            IF(L92&gt;=40, SETTINGS!$K$15,
                SETTINGS!$K$16
            )
        )
    )
)</f>
        <v>5</v>
      </c>
      <c r="O92" s="1" t="str">
        <f>IF(N92=1, SETTINGS!$L$12,
    IF(N92=2, SETTINGS!$L$13,
        IF(N92=3, SETTINGS!$L$14,
            IF(N92=4, SETTINGS!$L$15,
                IF(N92=5, SETTINGS!$L$16)
            )
        )
    )
)</f>
        <v>Emerging</v>
      </c>
    </row>
    <row r="93" spans="1:15" x14ac:dyDescent="0.25">
      <c r="A93" s="10">
        <v>88</v>
      </c>
      <c r="B93" s="1">
        <f>'TEACHER’S REMARKS'!B95</f>
        <v>0</v>
      </c>
      <c r="C93" s="11"/>
      <c r="D93" s="6"/>
      <c r="E93" s="6"/>
      <c r="F93" s="6"/>
      <c r="G93" s="6"/>
      <c r="H93" s="6"/>
      <c r="I93" s="58">
        <f t="shared" si="4"/>
        <v>0</v>
      </c>
      <c r="J93" s="15"/>
      <c r="K93" s="2">
        <f t="shared" si="5"/>
        <v>0</v>
      </c>
      <c r="L93" s="69">
        <f t="shared" si="6"/>
        <v>0</v>
      </c>
      <c r="M93" s="2" t="str">
        <f t="shared" si="7"/>
        <v>1st</v>
      </c>
      <c r="N93" s="2">
        <f>IF(L93&gt;=80, SETTINGS!$K$12,
    IF(L93&gt;=68, SETTINGS!$K$13,
        IF(L93&gt;=54, SETTINGS!$K$14,
            IF(L93&gt;=40, SETTINGS!$K$15,
                SETTINGS!$K$16
            )
        )
    )
)</f>
        <v>5</v>
      </c>
      <c r="O93" s="1" t="str">
        <f>IF(N93=1, SETTINGS!$L$12,
    IF(N93=2, SETTINGS!$L$13,
        IF(N93=3, SETTINGS!$L$14,
            IF(N93=4, SETTINGS!$L$15,
                IF(N93=5, SETTINGS!$L$16)
            )
        )
    )
)</f>
        <v>Emerging</v>
      </c>
    </row>
    <row r="94" spans="1:15" x14ac:dyDescent="0.25">
      <c r="A94" s="10">
        <v>89</v>
      </c>
      <c r="B94" s="1">
        <f>'TEACHER’S REMARKS'!B96</f>
        <v>0</v>
      </c>
      <c r="C94" s="11"/>
      <c r="D94" s="6"/>
      <c r="E94" s="6"/>
      <c r="F94" s="6"/>
      <c r="G94" s="6"/>
      <c r="H94" s="6"/>
      <c r="I94" s="58">
        <f t="shared" si="4"/>
        <v>0</v>
      </c>
      <c r="J94" s="15"/>
      <c r="K94" s="2">
        <f t="shared" si="5"/>
        <v>0</v>
      </c>
      <c r="L94" s="69">
        <f t="shared" si="6"/>
        <v>0</v>
      </c>
      <c r="M94" s="2" t="str">
        <f t="shared" si="7"/>
        <v>1st</v>
      </c>
      <c r="N94" s="2">
        <f>IF(L94&gt;=80, SETTINGS!$K$12,
    IF(L94&gt;=68, SETTINGS!$K$13,
        IF(L94&gt;=54, SETTINGS!$K$14,
            IF(L94&gt;=40, SETTINGS!$K$15,
                SETTINGS!$K$16
            )
        )
    )
)</f>
        <v>5</v>
      </c>
      <c r="O94" s="1" t="str">
        <f>IF(N94=1, SETTINGS!$L$12,
    IF(N94=2, SETTINGS!$L$13,
        IF(N94=3, SETTINGS!$L$14,
            IF(N94=4, SETTINGS!$L$15,
                IF(N94=5, SETTINGS!$L$16)
            )
        )
    )
)</f>
        <v>Emerging</v>
      </c>
    </row>
    <row r="95" spans="1:15" x14ac:dyDescent="0.25">
      <c r="A95" s="10">
        <v>90</v>
      </c>
      <c r="B95" s="1">
        <f>'TEACHER’S REMARKS'!B97</f>
        <v>0</v>
      </c>
      <c r="C95" s="11"/>
      <c r="D95" s="6"/>
      <c r="E95" s="6"/>
      <c r="F95" s="6"/>
      <c r="G95" s="6"/>
      <c r="H95" s="6"/>
      <c r="I95" s="58">
        <f t="shared" si="4"/>
        <v>0</v>
      </c>
      <c r="J95" s="15"/>
      <c r="K95" s="2">
        <f t="shared" si="5"/>
        <v>0</v>
      </c>
      <c r="L95" s="69">
        <f t="shared" si="6"/>
        <v>0</v>
      </c>
      <c r="M95" s="2" t="str">
        <f t="shared" si="7"/>
        <v>1st</v>
      </c>
      <c r="N95" s="2">
        <f>IF(L95&gt;=80, SETTINGS!$K$12,
    IF(L95&gt;=68, SETTINGS!$K$13,
        IF(L95&gt;=54, SETTINGS!$K$14,
            IF(L95&gt;=40, SETTINGS!$K$15,
                SETTINGS!$K$16
            )
        )
    )
)</f>
        <v>5</v>
      </c>
      <c r="O95" s="1" t="str">
        <f>IF(N95=1, SETTINGS!$L$12,
    IF(N95=2, SETTINGS!$L$13,
        IF(N95=3, SETTINGS!$L$14,
            IF(N95=4, SETTINGS!$L$15,
                IF(N95=5, SETTINGS!$L$16)
            )
        )
    )
)</f>
        <v>Emerging</v>
      </c>
    </row>
    <row r="96" spans="1:15" x14ac:dyDescent="0.25">
      <c r="A96" s="10">
        <v>91</v>
      </c>
      <c r="B96" s="1">
        <f>'TEACHER’S REMARKS'!B98</f>
        <v>0</v>
      </c>
      <c r="C96" s="11"/>
      <c r="D96" s="6"/>
      <c r="E96" s="6"/>
      <c r="F96" s="6"/>
      <c r="G96" s="6"/>
      <c r="H96" s="6"/>
      <c r="I96" s="58">
        <f t="shared" si="4"/>
        <v>0</v>
      </c>
      <c r="J96" s="15"/>
      <c r="K96" s="2">
        <f t="shared" si="5"/>
        <v>0</v>
      </c>
      <c r="L96" s="69">
        <f t="shared" si="6"/>
        <v>0</v>
      </c>
      <c r="M96" s="2" t="str">
        <f t="shared" si="7"/>
        <v>1st</v>
      </c>
      <c r="N96" s="2">
        <f>IF(L96&gt;=80, SETTINGS!$K$12,
    IF(L96&gt;=68, SETTINGS!$K$13,
        IF(L96&gt;=54, SETTINGS!$K$14,
            IF(L96&gt;=40, SETTINGS!$K$15,
                SETTINGS!$K$16
            )
        )
    )
)</f>
        <v>5</v>
      </c>
      <c r="O96" s="1" t="str">
        <f>IF(N96=1, SETTINGS!$L$12,
    IF(N96=2, SETTINGS!$L$13,
        IF(N96=3, SETTINGS!$L$14,
            IF(N96=4, SETTINGS!$L$15,
                IF(N96=5, SETTINGS!$L$16)
            )
        )
    )
)</f>
        <v>Emerging</v>
      </c>
    </row>
    <row r="97" spans="1:15" x14ac:dyDescent="0.25">
      <c r="A97" s="10">
        <v>92</v>
      </c>
      <c r="B97" s="1">
        <f>'TEACHER’S REMARKS'!B99</f>
        <v>0</v>
      </c>
      <c r="C97" s="11"/>
      <c r="D97" s="6"/>
      <c r="E97" s="6"/>
      <c r="F97" s="6"/>
      <c r="G97" s="6"/>
      <c r="H97" s="6"/>
      <c r="I97" s="58">
        <f t="shared" si="4"/>
        <v>0</v>
      </c>
      <c r="J97" s="15"/>
      <c r="K97" s="2">
        <f t="shared" si="5"/>
        <v>0</v>
      </c>
      <c r="L97" s="69">
        <f t="shared" si="6"/>
        <v>0</v>
      </c>
      <c r="M97" s="2" t="str">
        <f t="shared" si="7"/>
        <v>1st</v>
      </c>
      <c r="N97" s="2">
        <f>IF(L97&gt;=80, SETTINGS!$K$12,
    IF(L97&gt;=68, SETTINGS!$K$13,
        IF(L97&gt;=54, SETTINGS!$K$14,
            IF(L97&gt;=40, SETTINGS!$K$15,
                SETTINGS!$K$16
            )
        )
    )
)</f>
        <v>5</v>
      </c>
      <c r="O97" s="1" t="str">
        <f>IF(N97=1, SETTINGS!$L$12,
    IF(N97=2, SETTINGS!$L$13,
        IF(N97=3, SETTINGS!$L$14,
            IF(N97=4, SETTINGS!$L$15,
                IF(N97=5, SETTINGS!$L$16)
            )
        )
    )
)</f>
        <v>Emerging</v>
      </c>
    </row>
    <row r="98" spans="1:15" x14ac:dyDescent="0.25">
      <c r="A98" s="10">
        <v>93</v>
      </c>
      <c r="B98" s="1">
        <f>'TEACHER’S REMARKS'!B100</f>
        <v>0</v>
      </c>
      <c r="C98" s="11"/>
      <c r="D98" s="6"/>
      <c r="E98" s="6"/>
      <c r="F98" s="6"/>
      <c r="G98" s="6"/>
      <c r="H98" s="6"/>
      <c r="I98" s="58">
        <f t="shared" si="4"/>
        <v>0</v>
      </c>
      <c r="J98" s="15"/>
      <c r="K98" s="2">
        <f t="shared" si="5"/>
        <v>0</v>
      </c>
      <c r="L98" s="69">
        <f t="shared" si="6"/>
        <v>0</v>
      </c>
      <c r="M98" s="2" t="str">
        <f t="shared" si="7"/>
        <v>1st</v>
      </c>
      <c r="N98" s="2">
        <f>IF(L98&gt;=80, SETTINGS!$K$12,
    IF(L98&gt;=68, SETTINGS!$K$13,
        IF(L98&gt;=54, SETTINGS!$K$14,
            IF(L98&gt;=40, SETTINGS!$K$15,
                SETTINGS!$K$16
            )
        )
    )
)</f>
        <v>5</v>
      </c>
      <c r="O98" s="1" t="str">
        <f>IF(N98=1, SETTINGS!$L$12,
    IF(N98=2, SETTINGS!$L$13,
        IF(N98=3, SETTINGS!$L$14,
            IF(N98=4, SETTINGS!$L$15,
                IF(N98=5, SETTINGS!$L$16)
            )
        )
    )
)</f>
        <v>Emerging</v>
      </c>
    </row>
    <row r="99" spans="1:15" x14ac:dyDescent="0.25">
      <c r="A99" s="10">
        <v>94</v>
      </c>
      <c r="B99" s="1">
        <f>'TEACHER’S REMARKS'!B101</f>
        <v>0</v>
      </c>
      <c r="C99" s="11"/>
      <c r="D99" s="6"/>
      <c r="E99" s="6"/>
      <c r="F99" s="6"/>
      <c r="G99" s="6"/>
      <c r="H99" s="6"/>
      <c r="I99" s="58">
        <f t="shared" si="4"/>
        <v>0</v>
      </c>
      <c r="J99" s="15"/>
      <c r="K99" s="2">
        <f t="shared" si="5"/>
        <v>0</v>
      </c>
      <c r="L99" s="69">
        <f t="shared" si="6"/>
        <v>0</v>
      </c>
      <c r="M99" s="2" t="str">
        <f t="shared" si="7"/>
        <v>1st</v>
      </c>
      <c r="N99" s="2">
        <f>IF(L99&gt;=80, SETTINGS!$K$12,
    IF(L99&gt;=68, SETTINGS!$K$13,
        IF(L99&gt;=54, SETTINGS!$K$14,
            IF(L99&gt;=40, SETTINGS!$K$15,
                SETTINGS!$K$16
            )
        )
    )
)</f>
        <v>5</v>
      </c>
      <c r="O99" s="1" t="str">
        <f>IF(N99=1, SETTINGS!$L$12,
    IF(N99=2, SETTINGS!$L$13,
        IF(N99=3, SETTINGS!$L$14,
            IF(N99=4, SETTINGS!$L$15,
                IF(N99=5, SETTINGS!$L$16)
            )
        )
    )
)</f>
        <v>Emerging</v>
      </c>
    </row>
    <row r="100" spans="1:15" x14ac:dyDescent="0.25">
      <c r="A100" s="10">
        <v>95</v>
      </c>
      <c r="B100" s="1">
        <f>'TEACHER’S REMARKS'!B102</f>
        <v>0</v>
      </c>
      <c r="C100" s="11"/>
      <c r="D100" s="6"/>
      <c r="E100" s="6"/>
      <c r="F100" s="6"/>
      <c r="G100" s="6"/>
      <c r="H100" s="6"/>
      <c r="I100" s="58">
        <f t="shared" si="4"/>
        <v>0</v>
      </c>
      <c r="J100" s="15"/>
      <c r="K100" s="2">
        <f t="shared" si="5"/>
        <v>0</v>
      </c>
      <c r="L100" s="69">
        <f t="shared" si="6"/>
        <v>0</v>
      </c>
      <c r="M100" s="2" t="str">
        <f t="shared" si="7"/>
        <v>1st</v>
      </c>
      <c r="N100" s="2">
        <f>IF(L100&gt;=80, SETTINGS!$K$12,
    IF(L100&gt;=68, SETTINGS!$K$13,
        IF(L100&gt;=54, SETTINGS!$K$14,
            IF(L100&gt;=40, SETTINGS!$K$15,
                SETTINGS!$K$16
            )
        )
    )
)</f>
        <v>5</v>
      </c>
      <c r="O100" s="1" t="str">
        <f>IF(N100=1, SETTINGS!$L$12,
    IF(N100=2, SETTINGS!$L$13,
        IF(N100=3, SETTINGS!$L$14,
            IF(N100=4, SETTINGS!$L$15,
                IF(N100=5, SETTINGS!$L$16)
            )
        )
    )
)</f>
        <v>Emerging</v>
      </c>
    </row>
    <row r="101" spans="1:15" x14ac:dyDescent="0.25">
      <c r="A101" s="10">
        <v>96</v>
      </c>
      <c r="B101" s="1">
        <f>'TEACHER’S REMARKS'!B103</f>
        <v>0</v>
      </c>
      <c r="C101" s="11"/>
      <c r="D101" s="6"/>
      <c r="E101" s="6"/>
      <c r="F101" s="6"/>
      <c r="G101" s="6"/>
      <c r="H101" s="6"/>
      <c r="I101" s="58">
        <f t="shared" si="4"/>
        <v>0</v>
      </c>
      <c r="J101" s="15"/>
      <c r="K101" s="2">
        <f t="shared" si="5"/>
        <v>0</v>
      </c>
      <c r="L101" s="69">
        <f t="shared" si="6"/>
        <v>0</v>
      </c>
      <c r="M101" s="2" t="str">
        <f t="shared" si="7"/>
        <v>1st</v>
      </c>
      <c r="N101" s="2">
        <f>IF(L101&gt;=80, SETTINGS!$K$12,
    IF(L101&gt;=68, SETTINGS!$K$13,
        IF(L101&gt;=54, SETTINGS!$K$14,
            IF(L101&gt;=40, SETTINGS!$K$15,
                SETTINGS!$K$16
            )
        )
    )
)</f>
        <v>5</v>
      </c>
      <c r="O101" s="1" t="str">
        <f>IF(N101=1, SETTINGS!$L$12,
    IF(N101=2, SETTINGS!$L$13,
        IF(N101=3, SETTINGS!$L$14,
            IF(N101=4, SETTINGS!$L$15,
                IF(N101=5, SETTINGS!$L$16)
            )
        )
    )
)</f>
        <v>Emerging</v>
      </c>
    </row>
    <row r="102" spans="1:15" x14ac:dyDescent="0.25">
      <c r="A102" s="10">
        <v>97</v>
      </c>
      <c r="B102" s="1">
        <f>'TEACHER’S REMARKS'!B104</f>
        <v>0</v>
      </c>
      <c r="C102" s="11"/>
      <c r="D102" s="6"/>
      <c r="E102" s="6"/>
      <c r="F102" s="6"/>
      <c r="G102" s="6"/>
      <c r="H102" s="6"/>
      <c r="I102" s="58">
        <f t="shared" si="4"/>
        <v>0</v>
      </c>
      <c r="J102" s="15"/>
      <c r="K102" s="2">
        <f t="shared" si="5"/>
        <v>0</v>
      </c>
      <c r="L102" s="69">
        <f t="shared" si="6"/>
        <v>0</v>
      </c>
      <c r="M102" s="2" t="str">
        <f t="shared" si="7"/>
        <v>1st</v>
      </c>
      <c r="N102" s="2">
        <f>IF(L102&gt;=80, SETTINGS!$K$12,
    IF(L102&gt;=68, SETTINGS!$K$13,
        IF(L102&gt;=54, SETTINGS!$K$14,
            IF(L102&gt;=40, SETTINGS!$K$15,
                SETTINGS!$K$16
            )
        )
    )
)</f>
        <v>5</v>
      </c>
      <c r="O102" s="1" t="str">
        <f>IF(N102=1, SETTINGS!$L$12,
    IF(N102=2, SETTINGS!$L$13,
        IF(N102=3, SETTINGS!$L$14,
            IF(N102=4, SETTINGS!$L$15,
                IF(N102=5, SETTINGS!$L$16)
            )
        )
    )
)</f>
        <v>Emerging</v>
      </c>
    </row>
    <row r="103" spans="1:15" x14ac:dyDescent="0.25">
      <c r="A103" s="10">
        <v>98</v>
      </c>
      <c r="B103" s="1">
        <f>'TEACHER’S REMARKS'!B105</f>
        <v>0</v>
      </c>
      <c r="C103" s="11"/>
      <c r="D103" s="6"/>
      <c r="E103" s="6"/>
      <c r="F103" s="6"/>
      <c r="G103" s="6"/>
      <c r="H103" s="6"/>
      <c r="I103" s="58">
        <f t="shared" si="4"/>
        <v>0</v>
      </c>
      <c r="J103" s="15"/>
      <c r="K103" s="2">
        <f t="shared" si="5"/>
        <v>0</v>
      </c>
      <c r="L103" s="69">
        <f t="shared" si="6"/>
        <v>0</v>
      </c>
      <c r="M103" s="2" t="str">
        <f t="shared" si="7"/>
        <v>1st</v>
      </c>
      <c r="N103" s="2">
        <f>IF(L103&gt;=80, SETTINGS!$K$12,
    IF(L103&gt;=68, SETTINGS!$K$13,
        IF(L103&gt;=54, SETTINGS!$K$14,
            IF(L103&gt;=40, SETTINGS!$K$15,
                SETTINGS!$K$16
            )
        )
    )
)</f>
        <v>5</v>
      </c>
      <c r="O103" s="1" t="str">
        <f>IF(N103=1, SETTINGS!$L$12,
    IF(N103=2, SETTINGS!$L$13,
        IF(N103=3, SETTINGS!$L$14,
            IF(N103=4, SETTINGS!$L$15,
                IF(N103=5, SETTINGS!$L$16)
            )
        )
    )
)</f>
        <v>Emerging</v>
      </c>
    </row>
    <row r="104" spans="1:15" x14ac:dyDescent="0.25">
      <c r="A104" s="10">
        <v>99</v>
      </c>
      <c r="B104" s="1">
        <f>'TEACHER’S REMARKS'!B106</f>
        <v>0</v>
      </c>
      <c r="C104" s="11"/>
      <c r="D104" s="6"/>
      <c r="E104" s="6"/>
      <c r="F104" s="6"/>
      <c r="G104" s="6"/>
      <c r="H104" s="6"/>
      <c r="I104" s="58">
        <f t="shared" si="4"/>
        <v>0</v>
      </c>
      <c r="J104" s="15"/>
      <c r="K104" s="2">
        <f t="shared" si="5"/>
        <v>0</v>
      </c>
      <c r="L104" s="69">
        <f t="shared" si="6"/>
        <v>0</v>
      </c>
      <c r="M104" s="2" t="str">
        <f t="shared" si="7"/>
        <v>1st</v>
      </c>
      <c r="N104" s="2">
        <f>IF(L104&gt;=80, SETTINGS!$K$12,
    IF(L104&gt;=68, SETTINGS!$K$13,
        IF(L104&gt;=54, SETTINGS!$K$14,
            IF(L104&gt;=40, SETTINGS!$K$15,
                SETTINGS!$K$16
            )
        )
    )
)</f>
        <v>5</v>
      </c>
      <c r="O104" s="1" t="str">
        <f>IF(N104=1, SETTINGS!$L$12,
    IF(N104=2, SETTINGS!$L$13,
        IF(N104=3, SETTINGS!$L$14,
            IF(N104=4, SETTINGS!$L$15,
                IF(N104=5, SETTINGS!$L$16)
            )
        )
    )
)</f>
        <v>Emerging</v>
      </c>
    </row>
    <row r="105" spans="1:15" x14ac:dyDescent="0.25">
      <c r="A105" s="10">
        <v>100</v>
      </c>
      <c r="B105" s="1">
        <f>'TEACHER’S REMARKS'!B107</f>
        <v>0</v>
      </c>
      <c r="C105" s="11"/>
      <c r="D105" s="6"/>
      <c r="E105" s="6"/>
      <c r="F105" s="6"/>
      <c r="G105" s="6"/>
      <c r="H105" s="6"/>
      <c r="I105" s="58">
        <f t="shared" si="4"/>
        <v>0</v>
      </c>
      <c r="J105" s="15"/>
      <c r="K105" s="2">
        <f t="shared" si="5"/>
        <v>0</v>
      </c>
      <c r="L105" s="69">
        <f t="shared" si="6"/>
        <v>0</v>
      </c>
      <c r="M105" s="2" t="str">
        <f t="shared" si="7"/>
        <v>1st</v>
      </c>
      <c r="N105" s="2">
        <f>IF(L105&gt;=80, SETTINGS!$K$12,
    IF(L105&gt;=68, SETTINGS!$K$13,
        IF(L105&gt;=54, SETTINGS!$K$14,
            IF(L105&gt;=40, SETTINGS!$K$15,
                SETTINGS!$K$16
            )
        )
    )
)</f>
        <v>5</v>
      </c>
      <c r="O105" s="1" t="str">
        <f>IF(N105=1, SETTINGS!$L$12,
    IF(N105=2, SETTINGS!$L$13,
        IF(N105=3, SETTINGS!$L$14,
            IF(N105=4, SETTINGS!$L$15,
                IF(N105=5, SETTINGS!$L$16)
            )
        )
    )
)</f>
        <v>Emerging</v>
      </c>
    </row>
    <row r="106" spans="1:15" x14ac:dyDescent="0.25">
      <c r="B106" s="6"/>
    </row>
    <row r="107" spans="1:15" x14ac:dyDescent="0.25">
      <c r="B107" s="6"/>
    </row>
  </sheetData>
  <sheetProtection algorithmName="SHA-512" hashValue="Vg0EhhST2iNq5C6SAsJqrKnODMFZDU1cZ/iVjTc/SImsac1cm7DLIHuYStpQFo2LILvR/l0ebHdbr3XUC/YETQ==" saltValue="ug6xJuME+fIRkYz2H801rQ==" spinCount="100000" sheet="1" objects="1" scenarios="1" selectLockedCells="1"/>
  <customSheetViews>
    <customSheetView guid="{85F6AEE3-2293-453F-9806-BCD9C6D24720}">
      <pageMargins left="0.7" right="0.7" top="0.75" bottom="0.75" header="0.3" footer="0.3"/>
      <pageSetup orientation="portrait" verticalDpi="0" r:id="rId1"/>
    </customSheetView>
  </customSheetViews>
  <mergeCells count="1">
    <mergeCell ref="D3:H3"/>
  </mergeCells>
  <dataValidations count="9">
    <dataValidation type="whole" allowBlank="1" showInputMessage="1" showErrorMessage="1" sqref="B3 J106:M1048576 D106:H1048576 B108:B1048576 O106:O1048576 D4:H4 D3 H5 B5 A1:A1048576 C1:C1048576 I1:I1048576 N1:N1048576 P1:XFD1048576 O1:O5 K1:K5 M1:M5 D1:H2 J1:J4 L1:L4 B1" xr:uid="{00000000-0002-0000-0400-000000000000}">
      <formula1>0</formula1>
      <formula2>100</formula2>
    </dataValidation>
    <dataValidation type="custom" allowBlank="1" showInputMessage="1" showErrorMessage="1" sqref="K6:K105" xr:uid="{00000000-0002-0000-0400-000001000000}">
      <formula1>K6 * 0.5</formula1>
    </dataValidation>
    <dataValidation showInputMessage="1" showErrorMessage="1" sqref="L6:L105" xr:uid="{00000000-0002-0000-0400-000002000000}"/>
    <dataValidation type="custom" allowBlank="1" showInputMessage="1" showErrorMessage="1" error="Figure cant exceed 20" promptTitle="project work" prompt="Figure cant exceed 20" sqref="H6:H105" xr:uid="{00000000-0002-0000-0400-000003000000}">
      <formula1>AND(ISNUMBER(H6), H6&lt;=20)</formula1>
    </dataValidation>
    <dataValidation type="custom" allowBlank="1" showInputMessage="1" showErrorMessage="1" error="Figure cant exceed 10" promptTitle="Home Work" prompt="Figure cant exceed 10" sqref="G6:G105" xr:uid="{00000000-0002-0000-0400-000004000000}">
      <formula1>AND(ISNUMBER(G6), G6&lt;=10)</formula1>
    </dataValidation>
    <dataValidation type="custom" allowBlank="1" showInputMessage="1" showErrorMessage="1" error="Figure cant exceed 10" promptTitle="End-of-Month Test 3" prompt="Figure cant exceed 10" sqref="F6:F105" xr:uid="{00000000-0002-0000-0400-000005000000}">
      <formula1>AND(ISNUMBER(F6), F6&lt;=10)</formula1>
    </dataValidation>
    <dataValidation type="custom" allowBlank="1" showInputMessage="1" showErrorMessage="1" error="Figure cant exceed 10" promptTitle="End-of-Month Test 2" prompt="Figure cant exceed 10" sqref="E6:E105" xr:uid="{00000000-0002-0000-0400-000006000000}">
      <formula1>AND(ISNUMBER(E6), E6&lt;=10)</formula1>
    </dataValidation>
    <dataValidation type="custom" allowBlank="1" showInputMessage="1" showErrorMessage="1" error="Figure cant exceed 10" promptTitle="End-of-Month Test 1" prompt="Figure cant exceed 10" sqref="D6:D105" xr:uid="{00000000-0002-0000-0400-000007000000}">
      <formula1>AND(ISNUMBER(D6), D6&lt;=10)</formula1>
    </dataValidation>
    <dataValidation type="custom" allowBlank="1" showInputMessage="1" showErrorMessage="1" error="Figure can’t exceed 100 mark" promptTitle="terminal exams" prompt="Figure can’t exceed 100 mark" sqref="J6:J105" xr:uid="{00000000-0002-0000-0400-000008000000}">
      <formula1>AND(ISNUMBER(J6), J6&lt;=100)</formula1>
    </dataValidation>
  </dataValidations>
  <pageMargins left="0.7" right="0.7" top="0.75" bottom="0.75" header="0.3" footer="0.3"/>
  <pageSetup orientation="portrait" verticalDpi="0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O105"/>
  <sheetViews>
    <sheetView workbookViewId="0">
      <selection activeCell="H27" sqref="H6:H27"/>
    </sheetView>
  </sheetViews>
  <sheetFormatPr defaultColWidth="9.140625" defaultRowHeight="15" x14ac:dyDescent="0.25"/>
  <cols>
    <col min="1" max="1" width="5" style="1" customWidth="1"/>
    <col min="2" max="2" width="37.85546875" style="1" customWidth="1"/>
    <col min="3" max="3" width="3" style="1" customWidth="1"/>
    <col min="4" max="6" width="8.7109375" style="1" customWidth="1"/>
    <col min="7" max="7" width="16.42578125" style="1" customWidth="1"/>
    <col min="8" max="8" width="19.7109375" style="1" customWidth="1"/>
    <col min="9" max="9" width="17.7109375" style="2" bestFit="1" customWidth="1"/>
    <col min="10" max="10" width="22.28515625" style="2" customWidth="1"/>
    <col min="11" max="11" width="18.28515625" style="2" customWidth="1"/>
    <col min="12" max="12" width="18.5703125" style="2" customWidth="1"/>
    <col min="13" max="13" width="12.85546875" style="2" customWidth="1"/>
    <col min="14" max="14" width="9.140625" style="2" customWidth="1"/>
    <col min="15" max="15" width="19.140625" style="1" customWidth="1"/>
    <col min="16" max="16384" width="9.140625" style="1"/>
  </cols>
  <sheetData>
    <row r="1" spans="1:15" x14ac:dyDescent="0.25">
      <c r="B1" s="4" t="s">
        <v>1</v>
      </c>
    </row>
    <row r="2" spans="1:15" x14ac:dyDescent="0.25">
      <c r="B2" s="25" t="s">
        <v>28</v>
      </c>
    </row>
    <row r="3" spans="1:15" x14ac:dyDescent="0.25">
      <c r="B3" s="4" t="s">
        <v>4</v>
      </c>
      <c r="D3" s="133" t="s">
        <v>18</v>
      </c>
      <c r="E3" s="133"/>
      <c r="F3" s="133"/>
      <c r="G3" s="133"/>
      <c r="H3" s="133"/>
    </row>
    <row r="4" spans="1:15" x14ac:dyDescent="0.25">
      <c r="B4" s="25"/>
      <c r="D4" s="13">
        <v>10</v>
      </c>
      <c r="E4" s="13">
        <v>10</v>
      </c>
      <c r="F4" s="13">
        <v>10</v>
      </c>
      <c r="G4" s="13">
        <v>10</v>
      </c>
      <c r="H4" s="13">
        <v>20</v>
      </c>
    </row>
    <row r="5" spans="1:15" x14ac:dyDescent="0.25">
      <c r="A5" s="7" t="s">
        <v>5</v>
      </c>
      <c r="B5" s="14" t="s">
        <v>6</v>
      </c>
      <c r="C5" s="7"/>
      <c r="D5" s="7" t="s">
        <v>111</v>
      </c>
      <c r="E5" s="7" t="s">
        <v>112</v>
      </c>
      <c r="F5" s="7" t="s">
        <v>113</v>
      </c>
      <c r="G5" s="7" t="s">
        <v>114</v>
      </c>
      <c r="H5" s="7" t="s">
        <v>19</v>
      </c>
      <c r="I5" s="9" t="s">
        <v>21</v>
      </c>
      <c r="J5" s="9" t="s">
        <v>121</v>
      </c>
      <c r="K5" s="9" t="s">
        <v>22</v>
      </c>
      <c r="L5" s="9" t="s">
        <v>49</v>
      </c>
      <c r="M5" s="9" t="s">
        <v>15</v>
      </c>
      <c r="N5" s="9" t="s">
        <v>16</v>
      </c>
      <c r="O5" s="7" t="s">
        <v>17</v>
      </c>
    </row>
    <row r="6" spans="1:15" x14ac:dyDescent="0.25">
      <c r="A6" s="10">
        <v>1</v>
      </c>
      <c r="B6" s="1">
        <f>'TEACHER’S REMARKS'!B8</f>
        <v>0</v>
      </c>
      <c r="C6" s="11"/>
      <c r="D6" s="6"/>
      <c r="E6" s="6"/>
      <c r="F6" s="6"/>
      <c r="G6" s="6"/>
      <c r="H6" s="6"/>
      <c r="I6" s="58">
        <f>SUM(D6:H6)/60*50</f>
        <v>0</v>
      </c>
      <c r="J6" s="15"/>
      <c r="K6" s="2">
        <f>J6 * 0.5</f>
        <v>0</v>
      </c>
      <c r="L6" s="69">
        <f>I6+K6</f>
        <v>0</v>
      </c>
      <c r="M6" s="2" t="str">
        <f>IF(AND(MOD(RANK(L6, $L$6:$L$117, 0), 100) &gt; 10,MOD(RANK(L6,$L$6:$L$117, 0), 100) &lt;= 13),RANK(L6, $L$6:$L$117, 0) &amp; "th",IF(MOD(RANK(L6, $L$6:$L$117, 0), 10) = 1,RANK(L6,$L$6:$L$117, 0) &amp; "st",IF(MOD(RANK(L6, $L$6:$L$117, 0), 10) = 2,RANK(L6, $L$6:$L$117, 0) &amp; "nd",IF(MOD(RANK(L6, $L$6:$L$117, 0), 10) = 3,RANK(L6, $L$6:$L$117, 0) &amp; "rd",RANK(L6, $L$6:$L$117, 0) &amp; "th"))))</f>
        <v>1st</v>
      </c>
      <c r="N6" s="2">
        <f>IF(L6&gt;=80, SETTINGS!$K$12,
    IF(L6&gt;=68, SETTINGS!$K$13,
        IF(L6&gt;=54, SETTINGS!$K$14,
            IF(L6&gt;=40, SETTINGS!$K$15,
                SETTINGS!$K$16
            )
        )
    )
)</f>
        <v>5</v>
      </c>
      <c r="O6" s="1" t="str">
        <f>IF(N6=1, SETTINGS!$L$12,
    IF(N6=2, SETTINGS!$L$13,
        IF(N6=3, SETTINGS!$L$14,
            IF(N6=4, SETTINGS!$L$15,
                IF(N6=5, SETTINGS!$L$16)
            )
        )
    )
)</f>
        <v>Emerging</v>
      </c>
    </row>
    <row r="7" spans="1:15" x14ac:dyDescent="0.25">
      <c r="A7" s="10">
        <v>2</v>
      </c>
      <c r="B7" s="1" t="str">
        <f>'TEACHER’S REMARKS'!B9</f>
        <v>KOFI</v>
      </c>
      <c r="C7" s="11"/>
      <c r="D7" s="6"/>
      <c r="E7" s="6"/>
      <c r="F7" s="6"/>
      <c r="G7" s="6"/>
      <c r="H7" s="6"/>
      <c r="I7" s="58">
        <f t="shared" ref="I7:I70" si="0">SUM(D7:H7)/60*50</f>
        <v>0</v>
      </c>
      <c r="J7" s="15"/>
      <c r="K7" s="2">
        <f t="shared" ref="K7:K70" si="1">J7 * 0.5</f>
        <v>0</v>
      </c>
      <c r="L7" s="69">
        <f t="shared" ref="L7:L70" si="2">I7+K7</f>
        <v>0</v>
      </c>
      <c r="M7" s="2" t="str">
        <f t="shared" ref="M7:M70" si="3">IF(AND(MOD(RANK(L7, $L$6:$L$117, 0), 100) &gt; 10,MOD(RANK(L7,$L$6:$L$117, 0), 100) &lt;= 13),RANK(L7, $L$6:$L$117, 0) &amp; "th",IF(MOD(RANK(L7, $L$6:$L$117, 0), 10) = 1,RANK(L7,$L$6:$L$117, 0) &amp; "st",IF(MOD(RANK(L7, $L$6:$L$117, 0), 10) = 2,RANK(L7, $L$6:$L$117, 0) &amp; "nd",IF(MOD(RANK(L7, $L$6:$L$117, 0), 10) = 3,RANK(L7, $L$6:$L$117, 0) &amp; "rd",RANK(L7, $L$6:$L$117, 0) &amp; "th"))))</f>
        <v>1st</v>
      </c>
      <c r="N7" s="2">
        <f>IF(L7&gt;=80, SETTINGS!$K$12,
    IF(L7&gt;=68, SETTINGS!$K$13,
        IF(L7&gt;=54, SETTINGS!$K$14,
            IF(L7&gt;=40, SETTINGS!$K$15,
                SETTINGS!$K$16
            )
        )
    )
)</f>
        <v>5</v>
      </c>
      <c r="O7" s="1" t="str">
        <f>IF(N7=1, SETTINGS!$L$12,
    IF(N7=2, SETTINGS!$L$13,
        IF(N7=3, SETTINGS!$L$14,
            IF(N7=4, SETTINGS!$L$15,
                IF(N7=5, SETTINGS!$L$16)
            )
        )
    )
)</f>
        <v>Emerging</v>
      </c>
    </row>
    <row r="8" spans="1:15" x14ac:dyDescent="0.25">
      <c r="A8" s="10">
        <v>3</v>
      </c>
      <c r="B8" s="1">
        <f>'TEACHER’S REMARKS'!B10</f>
        <v>0</v>
      </c>
      <c r="C8" s="11"/>
      <c r="D8" s="6"/>
      <c r="E8" s="6"/>
      <c r="F8" s="6"/>
      <c r="G8" s="6"/>
      <c r="H8" s="6"/>
      <c r="I8" s="58">
        <f t="shared" si="0"/>
        <v>0</v>
      </c>
      <c r="J8" s="15"/>
      <c r="K8" s="2">
        <f t="shared" si="1"/>
        <v>0</v>
      </c>
      <c r="L8" s="69">
        <f t="shared" si="2"/>
        <v>0</v>
      </c>
      <c r="M8" s="2" t="str">
        <f t="shared" si="3"/>
        <v>1st</v>
      </c>
      <c r="N8" s="2">
        <f>IF(L8&gt;=80, SETTINGS!$K$12,
    IF(L8&gt;=68, SETTINGS!$K$13,
        IF(L8&gt;=54, SETTINGS!$K$14,
            IF(L8&gt;=40, SETTINGS!$K$15,
                SETTINGS!$K$16
            )
        )
    )
)</f>
        <v>5</v>
      </c>
      <c r="O8" s="1" t="str">
        <f>IF(N8=1, SETTINGS!$L$12,
    IF(N8=2, SETTINGS!$L$13,
        IF(N8=3, SETTINGS!$L$14,
            IF(N8=4, SETTINGS!$L$15,
                IF(N8=5, SETTINGS!$L$16)
            )
        )
    )
)</f>
        <v>Emerging</v>
      </c>
    </row>
    <row r="9" spans="1:15" x14ac:dyDescent="0.25">
      <c r="A9" s="10">
        <v>4</v>
      </c>
      <c r="B9" s="1">
        <f>'TEACHER’S REMARKS'!B11</f>
        <v>0</v>
      </c>
      <c r="C9" s="11"/>
      <c r="D9" s="6"/>
      <c r="E9" s="6"/>
      <c r="F9" s="6"/>
      <c r="G9" s="6"/>
      <c r="H9" s="6"/>
      <c r="I9" s="58">
        <f t="shared" si="0"/>
        <v>0</v>
      </c>
      <c r="J9" s="15"/>
      <c r="K9" s="2">
        <f t="shared" si="1"/>
        <v>0</v>
      </c>
      <c r="L9" s="69">
        <f t="shared" si="2"/>
        <v>0</v>
      </c>
      <c r="M9" s="2" t="str">
        <f t="shared" si="3"/>
        <v>1st</v>
      </c>
      <c r="N9" s="2">
        <f>IF(L9&gt;=80, SETTINGS!$K$12,
    IF(L9&gt;=68, SETTINGS!$K$13,
        IF(L9&gt;=54, SETTINGS!$K$14,
            IF(L9&gt;=40, SETTINGS!$K$15,
                SETTINGS!$K$16
            )
        )
    )
)</f>
        <v>5</v>
      </c>
      <c r="O9" s="1" t="str">
        <f>IF(N9=1, SETTINGS!$L$12,
    IF(N9=2, SETTINGS!$L$13,
        IF(N9=3, SETTINGS!$L$14,
            IF(N9=4, SETTINGS!$L$15,
                IF(N9=5, SETTINGS!$L$16)
            )
        )
    )
)</f>
        <v>Emerging</v>
      </c>
    </row>
    <row r="10" spans="1:15" x14ac:dyDescent="0.25">
      <c r="A10" s="10">
        <v>5</v>
      </c>
      <c r="B10" s="1">
        <f>'TEACHER’S REMARKS'!B12</f>
        <v>0</v>
      </c>
      <c r="C10" s="11"/>
      <c r="D10" s="6"/>
      <c r="E10" s="6"/>
      <c r="F10" s="6"/>
      <c r="G10" s="6"/>
      <c r="H10" s="6"/>
      <c r="I10" s="58">
        <f t="shared" si="0"/>
        <v>0</v>
      </c>
      <c r="J10" s="15"/>
      <c r="K10" s="2">
        <f t="shared" si="1"/>
        <v>0</v>
      </c>
      <c r="L10" s="69">
        <f t="shared" si="2"/>
        <v>0</v>
      </c>
      <c r="M10" s="2" t="str">
        <f t="shared" si="3"/>
        <v>1st</v>
      </c>
      <c r="N10" s="2">
        <f>IF(L10&gt;=80, SETTINGS!$K$12,
    IF(L10&gt;=68, SETTINGS!$K$13,
        IF(L10&gt;=54, SETTINGS!$K$14,
            IF(L10&gt;=40, SETTINGS!$K$15,
                SETTINGS!$K$16
            )
        )
    )
)</f>
        <v>5</v>
      </c>
      <c r="O10" s="1" t="str">
        <f>IF(N10=1, SETTINGS!$L$12,
    IF(N10=2, SETTINGS!$L$13,
        IF(N10=3, SETTINGS!$L$14,
            IF(N10=4, SETTINGS!$L$15,
                IF(N10=5, SETTINGS!$L$16)
            )
        )
    )
)</f>
        <v>Emerging</v>
      </c>
    </row>
    <row r="11" spans="1:15" x14ac:dyDescent="0.25">
      <c r="A11" s="10">
        <v>6</v>
      </c>
      <c r="B11" s="1">
        <f>'TEACHER’S REMARKS'!B13</f>
        <v>0</v>
      </c>
      <c r="C11" s="11"/>
      <c r="D11" s="6"/>
      <c r="E11" s="6"/>
      <c r="F11" s="6"/>
      <c r="G11" s="6"/>
      <c r="H11" s="6"/>
      <c r="I11" s="58">
        <f t="shared" si="0"/>
        <v>0</v>
      </c>
      <c r="J11" s="15"/>
      <c r="K11" s="2">
        <f t="shared" si="1"/>
        <v>0</v>
      </c>
      <c r="L11" s="69">
        <f t="shared" si="2"/>
        <v>0</v>
      </c>
      <c r="M11" s="2" t="str">
        <f t="shared" si="3"/>
        <v>1st</v>
      </c>
      <c r="N11" s="2">
        <f>IF(L11&gt;=80, SETTINGS!$K$12,
    IF(L11&gt;=68, SETTINGS!$K$13,
        IF(L11&gt;=54, SETTINGS!$K$14,
            IF(L11&gt;=40, SETTINGS!$K$15,
                SETTINGS!$K$16
            )
        )
    )
)</f>
        <v>5</v>
      </c>
      <c r="O11" s="1" t="str">
        <f>IF(N11=1, SETTINGS!$L$12,
    IF(N11=2, SETTINGS!$L$13,
        IF(N11=3, SETTINGS!$L$14,
            IF(N11=4, SETTINGS!$L$15,
                IF(N11=5, SETTINGS!$L$16)
            )
        )
    )
)</f>
        <v>Emerging</v>
      </c>
    </row>
    <row r="12" spans="1:15" x14ac:dyDescent="0.25">
      <c r="A12" s="10">
        <v>7</v>
      </c>
      <c r="B12" s="1">
        <f>'TEACHER’S REMARKS'!B14</f>
        <v>0</v>
      </c>
      <c r="C12" s="11"/>
      <c r="D12" s="6"/>
      <c r="E12" s="6"/>
      <c r="F12" s="6"/>
      <c r="G12" s="6"/>
      <c r="H12" s="6"/>
      <c r="I12" s="58">
        <f t="shared" si="0"/>
        <v>0</v>
      </c>
      <c r="J12" s="15"/>
      <c r="K12" s="2">
        <f t="shared" si="1"/>
        <v>0</v>
      </c>
      <c r="L12" s="69">
        <f t="shared" si="2"/>
        <v>0</v>
      </c>
      <c r="M12" s="2" t="str">
        <f t="shared" si="3"/>
        <v>1st</v>
      </c>
      <c r="N12" s="2">
        <f>IF(L12&gt;=80, SETTINGS!$K$12,
    IF(L12&gt;=68, SETTINGS!$K$13,
        IF(L12&gt;=54, SETTINGS!$K$14,
            IF(L12&gt;=40, SETTINGS!$K$15,
                SETTINGS!$K$16
            )
        )
    )
)</f>
        <v>5</v>
      </c>
      <c r="O12" s="1" t="str">
        <f>IF(N12=1, SETTINGS!$L$12,
    IF(N12=2, SETTINGS!$L$13,
        IF(N12=3, SETTINGS!$L$14,
            IF(N12=4, SETTINGS!$L$15,
                IF(N12=5, SETTINGS!$L$16)
            )
        )
    )
)</f>
        <v>Emerging</v>
      </c>
    </row>
    <row r="13" spans="1:15" x14ac:dyDescent="0.25">
      <c r="A13" s="10">
        <v>8</v>
      </c>
      <c r="B13" s="1">
        <f>'TEACHER’S REMARKS'!B15</f>
        <v>0</v>
      </c>
      <c r="C13" s="11"/>
      <c r="D13" s="6"/>
      <c r="E13" s="6"/>
      <c r="F13" s="6"/>
      <c r="G13" s="6"/>
      <c r="H13" s="6"/>
      <c r="I13" s="58">
        <f t="shared" si="0"/>
        <v>0</v>
      </c>
      <c r="J13" s="15"/>
      <c r="K13" s="2">
        <f t="shared" si="1"/>
        <v>0</v>
      </c>
      <c r="L13" s="69">
        <f t="shared" si="2"/>
        <v>0</v>
      </c>
      <c r="M13" s="2" t="str">
        <f t="shared" si="3"/>
        <v>1st</v>
      </c>
      <c r="N13" s="2">
        <f>IF(L13&gt;=80, SETTINGS!$K$12,
    IF(L13&gt;=68, SETTINGS!$K$13,
        IF(L13&gt;=54, SETTINGS!$K$14,
            IF(L13&gt;=40, SETTINGS!$K$15,
                SETTINGS!$K$16
            )
        )
    )
)</f>
        <v>5</v>
      </c>
      <c r="O13" s="1" t="str">
        <f>IF(N13=1, SETTINGS!$L$12,
    IF(N13=2, SETTINGS!$L$13,
        IF(N13=3, SETTINGS!$L$14,
            IF(N13=4, SETTINGS!$L$15,
                IF(N13=5, SETTINGS!$L$16)
            )
        )
    )
)</f>
        <v>Emerging</v>
      </c>
    </row>
    <row r="14" spans="1:15" x14ac:dyDescent="0.25">
      <c r="A14" s="10">
        <v>9</v>
      </c>
      <c r="B14" s="1">
        <f>'TEACHER’S REMARKS'!B16</f>
        <v>0</v>
      </c>
      <c r="C14" s="11"/>
      <c r="D14" s="6"/>
      <c r="E14" s="6"/>
      <c r="F14" s="6"/>
      <c r="G14" s="6"/>
      <c r="H14" s="6"/>
      <c r="I14" s="58">
        <f t="shared" si="0"/>
        <v>0</v>
      </c>
      <c r="J14" s="15"/>
      <c r="K14" s="2">
        <f t="shared" si="1"/>
        <v>0</v>
      </c>
      <c r="L14" s="69">
        <f t="shared" si="2"/>
        <v>0</v>
      </c>
      <c r="M14" s="2" t="str">
        <f t="shared" si="3"/>
        <v>1st</v>
      </c>
      <c r="N14" s="2">
        <f>IF(L14&gt;=80, SETTINGS!$K$12,
    IF(L14&gt;=68, SETTINGS!$K$13,
        IF(L14&gt;=54, SETTINGS!$K$14,
            IF(L14&gt;=40, SETTINGS!$K$15,
                SETTINGS!$K$16
            )
        )
    )
)</f>
        <v>5</v>
      </c>
      <c r="O14" s="1" t="str">
        <f>IF(N14=1, SETTINGS!$L$12,
    IF(N14=2, SETTINGS!$L$13,
        IF(N14=3, SETTINGS!$L$14,
            IF(N14=4, SETTINGS!$L$15,
                IF(N14=5, SETTINGS!$L$16)
            )
        )
    )
)</f>
        <v>Emerging</v>
      </c>
    </row>
    <row r="15" spans="1:15" x14ac:dyDescent="0.25">
      <c r="A15" s="10">
        <v>10</v>
      </c>
      <c r="B15" s="1">
        <f>'TEACHER’S REMARKS'!B17</f>
        <v>0</v>
      </c>
      <c r="C15" s="11"/>
      <c r="D15" s="6"/>
      <c r="E15" s="6"/>
      <c r="F15" s="6"/>
      <c r="G15" s="6"/>
      <c r="H15" s="6"/>
      <c r="I15" s="58">
        <f t="shared" si="0"/>
        <v>0</v>
      </c>
      <c r="J15" s="15"/>
      <c r="K15" s="2">
        <f t="shared" si="1"/>
        <v>0</v>
      </c>
      <c r="L15" s="69">
        <f t="shared" si="2"/>
        <v>0</v>
      </c>
      <c r="M15" s="2" t="str">
        <f t="shared" si="3"/>
        <v>1st</v>
      </c>
      <c r="N15" s="2">
        <f>IF(L15&gt;=80, SETTINGS!$K$12,
    IF(L15&gt;=68, SETTINGS!$K$13,
        IF(L15&gt;=54, SETTINGS!$K$14,
            IF(L15&gt;=40, SETTINGS!$K$15,
                SETTINGS!$K$16
            )
        )
    )
)</f>
        <v>5</v>
      </c>
      <c r="O15" s="1" t="str">
        <f>IF(N15=1, SETTINGS!$L$12,
    IF(N15=2, SETTINGS!$L$13,
        IF(N15=3, SETTINGS!$L$14,
            IF(N15=4, SETTINGS!$L$15,
                IF(N15=5, SETTINGS!$L$16)
            )
        )
    )
)</f>
        <v>Emerging</v>
      </c>
    </row>
    <row r="16" spans="1:15" x14ac:dyDescent="0.25">
      <c r="A16" s="10">
        <v>11</v>
      </c>
      <c r="B16" s="1">
        <f>'TEACHER’S REMARKS'!B18</f>
        <v>0</v>
      </c>
      <c r="C16" s="11"/>
      <c r="D16" s="6"/>
      <c r="E16" s="6"/>
      <c r="F16" s="6"/>
      <c r="G16" s="6"/>
      <c r="H16" s="6"/>
      <c r="I16" s="58">
        <f t="shared" si="0"/>
        <v>0</v>
      </c>
      <c r="J16" s="15"/>
      <c r="K16" s="2">
        <f t="shared" si="1"/>
        <v>0</v>
      </c>
      <c r="L16" s="69">
        <f t="shared" si="2"/>
        <v>0</v>
      </c>
      <c r="M16" s="2" t="str">
        <f t="shared" si="3"/>
        <v>1st</v>
      </c>
      <c r="N16" s="2">
        <f>IF(L16&gt;=80, SETTINGS!$K$12,
    IF(L16&gt;=68, SETTINGS!$K$13,
        IF(L16&gt;=54, SETTINGS!$K$14,
            IF(L16&gt;=40, SETTINGS!$K$15,
                SETTINGS!$K$16
            )
        )
    )
)</f>
        <v>5</v>
      </c>
      <c r="O16" s="1" t="str">
        <f>IF(N16=1, SETTINGS!$L$12,
    IF(N16=2, SETTINGS!$L$13,
        IF(N16=3, SETTINGS!$L$14,
            IF(N16=4, SETTINGS!$L$15,
                IF(N16=5, SETTINGS!$L$16)
            )
        )
    )
)</f>
        <v>Emerging</v>
      </c>
    </row>
    <row r="17" spans="1:15" x14ac:dyDescent="0.25">
      <c r="A17" s="10">
        <v>12</v>
      </c>
      <c r="B17" s="1">
        <f>'TEACHER’S REMARKS'!B19</f>
        <v>0</v>
      </c>
      <c r="C17" s="11"/>
      <c r="D17" s="6"/>
      <c r="E17" s="6"/>
      <c r="F17" s="6"/>
      <c r="G17" s="6"/>
      <c r="H17" s="6"/>
      <c r="I17" s="58">
        <f t="shared" si="0"/>
        <v>0</v>
      </c>
      <c r="J17" s="15"/>
      <c r="K17" s="2">
        <f t="shared" si="1"/>
        <v>0</v>
      </c>
      <c r="L17" s="69">
        <f t="shared" si="2"/>
        <v>0</v>
      </c>
      <c r="M17" s="2" t="str">
        <f t="shared" si="3"/>
        <v>1st</v>
      </c>
      <c r="N17" s="2">
        <f>IF(L17&gt;=80, SETTINGS!$K$12,
    IF(L17&gt;=68, SETTINGS!$K$13,
        IF(L17&gt;=54, SETTINGS!$K$14,
            IF(L17&gt;=40, SETTINGS!$K$15,
                SETTINGS!$K$16
            )
        )
    )
)</f>
        <v>5</v>
      </c>
      <c r="O17" s="1" t="str">
        <f>IF(N17=1, SETTINGS!$L$12,
    IF(N17=2, SETTINGS!$L$13,
        IF(N17=3, SETTINGS!$L$14,
            IF(N17=4, SETTINGS!$L$15,
                IF(N17=5, SETTINGS!$L$16)
            )
        )
    )
)</f>
        <v>Emerging</v>
      </c>
    </row>
    <row r="18" spans="1:15" x14ac:dyDescent="0.25">
      <c r="A18" s="10">
        <v>13</v>
      </c>
      <c r="B18" s="1">
        <f>'TEACHER’S REMARKS'!B20</f>
        <v>0</v>
      </c>
      <c r="C18" s="11"/>
      <c r="D18" s="6"/>
      <c r="E18" s="6"/>
      <c r="F18" s="6"/>
      <c r="G18" s="6"/>
      <c r="H18" s="6"/>
      <c r="I18" s="58">
        <f t="shared" si="0"/>
        <v>0</v>
      </c>
      <c r="J18" s="15"/>
      <c r="K18" s="2">
        <f t="shared" si="1"/>
        <v>0</v>
      </c>
      <c r="L18" s="69">
        <f t="shared" si="2"/>
        <v>0</v>
      </c>
      <c r="M18" s="2" t="str">
        <f t="shared" si="3"/>
        <v>1st</v>
      </c>
      <c r="N18" s="2">
        <f>IF(L18&gt;=80, SETTINGS!$K$12,
    IF(L18&gt;=68, SETTINGS!$K$13,
        IF(L18&gt;=54, SETTINGS!$K$14,
            IF(L18&gt;=40, SETTINGS!$K$15,
                SETTINGS!$K$16
            )
        )
    )
)</f>
        <v>5</v>
      </c>
      <c r="O18" s="1" t="str">
        <f>IF(N18=1, SETTINGS!$L$12,
    IF(N18=2, SETTINGS!$L$13,
        IF(N18=3, SETTINGS!$L$14,
            IF(N18=4, SETTINGS!$L$15,
                IF(N18=5, SETTINGS!$L$16)
            )
        )
    )
)</f>
        <v>Emerging</v>
      </c>
    </row>
    <row r="19" spans="1:15" x14ac:dyDescent="0.25">
      <c r="A19" s="10">
        <v>14</v>
      </c>
      <c r="B19" s="1">
        <f>'TEACHER’S REMARKS'!B21</f>
        <v>0</v>
      </c>
      <c r="C19" s="11"/>
      <c r="D19" s="6"/>
      <c r="E19" s="6"/>
      <c r="F19" s="6"/>
      <c r="G19" s="6"/>
      <c r="H19" s="6"/>
      <c r="I19" s="58">
        <f t="shared" si="0"/>
        <v>0</v>
      </c>
      <c r="J19" s="15"/>
      <c r="K19" s="2">
        <f t="shared" si="1"/>
        <v>0</v>
      </c>
      <c r="L19" s="69">
        <f t="shared" si="2"/>
        <v>0</v>
      </c>
      <c r="M19" s="2" t="str">
        <f t="shared" si="3"/>
        <v>1st</v>
      </c>
      <c r="N19" s="2">
        <f>IF(L19&gt;=80, SETTINGS!$K$12,
    IF(L19&gt;=68, SETTINGS!$K$13,
        IF(L19&gt;=54, SETTINGS!$K$14,
            IF(L19&gt;=40, SETTINGS!$K$15,
                SETTINGS!$K$16
            )
        )
    )
)</f>
        <v>5</v>
      </c>
      <c r="O19" s="1" t="str">
        <f>IF(N19=1, SETTINGS!$L$12,
    IF(N19=2, SETTINGS!$L$13,
        IF(N19=3, SETTINGS!$L$14,
            IF(N19=4, SETTINGS!$L$15,
                IF(N19=5, SETTINGS!$L$16)
            )
        )
    )
)</f>
        <v>Emerging</v>
      </c>
    </row>
    <row r="20" spans="1:15" x14ac:dyDescent="0.25">
      <c r="A20" s="10">
        <v>15</v>
      </c>
      <c r="B20" s="1">
        <f>'TEACHER’S REMARKS'!B22</f>
        <v>0</v>
      </c>
      <c r="C20" s="11"/>
      <c r="D20" s="6"/>
      <c r="E20" s="6"/>
      <c r="F20" s="6"/>
      <c r="G20" s="6"/>
      <c r="H20" s="6"/>
      <c r="I20" s="58">
        <f t="shared" si="0"/>
        <v>0</v>
      </c>
      <c r="J20" s="15"/>
      <c r="K20" s="2">
        <f t="shared" si="1"/>
        <v>0</v>
      </c>
      <c r="L20" s="69">
        <f t="shared" si="2"/>
        <v>0</v>
      </c>
      <c r="M20" s="2" t="str">
        <f t="shared" si="3"/>
        <v>1st</v>
      </c>
      <c r="N20" s="2">
        <f>IF(L20&gt;=80, SETTINGS!$K$12,
    IF(L20&gt;=68, SETTINGS!$K$13,
        IF(L20&gt;=54, SETTINGS!$K$14,
            IF(L20&gt;=40, SETTINGS!$K$15,
                SETTINGS!$K$16
            )
        )
    )
)</f>
        <v>5</v>
      </c>
      <c r="O20" s="1" t="str">
        <f>IF(N20=1, SETTINGS!$L$12,
    IF(N20=2, SETTINGS!$L$13,
        IF(N20=3, SETTINGS!$L$14,
            IF(N20=4, SETTINGS!$L$15,
                IF(N20=5, SETTINGS!$L$16)
            )
        )
    )
)</f>
        <v>Emerging</v>
      </c>
    </row>
    <row r="21" spans="1:15" x14ac:dyDescent="0.25">
      <c r="A21" s="10">
        <v>16</v>
      </c>
      <c r="B21" s="1">
        <f>'TEACHER’S REMARKS'!B23</f>
        <v>0</v>
      </c>
      <c r="C21" s="11"/>
      <c r="D21" s="6"/>
      <c r="E21" s="6"/>
      <c r="F21" s="6"/>
      <c r="G21" s="6"/>
      <c r="H21" s="6"/>
      <c r="I21" s="58">
        <f t="shared" si="0"/>
        <v>0</v>
      </c>
      <c r="J21" s="15"/>
      <c r="K21" s="2">
        <f t="shared" si="1"/>
        <v>0</v>
      </c>
      <c r="L21" s="69">
        <f t="shared" si="2"/>
        <v>0</v>
      </c>
      <c r="M21" s="2" t="str">
        <f t="shared" si="3"/>
        <v>1st</v>
      </c>
      <c r="N21" s="2">
        <f>IF(L21&gt;=80, SETTINGS!$K$12,
    IF(L21&gt;=68, SETTINGS!$K$13,
        IF(L21&gt;=54, SETTINGS!$K$14,
            IF(L21&gt;=40, SETTINGS!$K$15,
                SETTINGS!$K$16
            )
        )
    )
)</f>
        <v>5</v>
      </c>
      <c r="O21" s="1" t="str">
        <f>IF(N21=1, SETTINGS!$L$12,
    IF(N21=2, SETTINGS!$L$13,
        IF(N21=3, SETTINGS!$L$14,
            IF(N21=4, SETTINGS!$L$15,
                IF(N21=5, SETTINGS!$L$16)
            )
        )
    )
)</f>
        <v>Emerging</v>
      </c>
    </row>
    <row r="22" spans="1:15" x14ac:dyDescent="0.25">
      <c r="A22" s="10">
        <v>17</v>
      </c>
      <c r="B22" s="1">
        <f>'TEACHER’S REMARKS'!B24</f>
        <v>0</v>
      </c>
      <c r="C22" s="11"/>
      <c r="D22" s="6"/>
      <c r="E22" s="6"/>
      <c r="F22" s="6"/>
      <c r="G22" s="6"/>
      <c r="H22" s="6"/>
      <c r="I22" s="58">
        <f t="shared" si="0"/>
        <v>0</v>
      </c>
      <c r="J22" s="15"/>
      <c r="K22" s="2">
        <f t="shared" si="1"/>
        <v>0</v>
      </c>
      <c r="L22" s="69">
        <f t="shared" si="2"/>
        <v>0</v>
      </c>
      <c r="M22" s="2" t="str">
        <f t="shared" si="3"/>
        <v>1st</v>
      </c>
      <c r="N22" s="2">
        <f>IF(L22&gt;=80, SETTINGS!$K$12,
    IF(L22&gt;=68, SETTINGS!$K$13,
        IF(L22&gt;=54, SETTINGS!$K$14,
            IF(L22&gt;=40, SETTINGS!$K$15,
                SETTINGS!$K$16
            )
        )
    )
)</f>
        <v>5</v>
      </c>
      <c r="O22" s="1" t="str">
        <f>IF(N22=1, SETTINGS!$L$12,
    IF(N22=2, SETTINGS!$L$13,
        IF(N22=3, SETTINGS!$L$14,
            IF(N22=4, SETTINGS!$L$15,
                IF(N22=5, SETTINGS!$L$16)
            )
        )
    )
)</f>
        <v>Emerging</v>
      </c>
    </row>
    <row r="23" spans="1:15" x14ac:dyDescent="0.25">
      <c r="A23" s="10">
        <v>18</v>
      </c>
      <c r="B23" s="1">
        <f>'TEACHER’S REMARKS'!B25</f>
        <v>0</v>
      </c>
      <c r="C23" s="11"/>
      <c r="D23" s="6"/>
      <c r="E23" s="6"/>
      <c r="F23" s="6"/>
      <c r="G23" s="6"/>
      <c r="H23" s="6"/>
      <c r="I23" s="58">
        <f t="shared" si="0"/>
        <v>0</v>
      </c>
      <c r="J23" s="15"/>
      <c r="K23" s="2">
        <f t="shared" si="1"/>
        <v>0</v>
      </c>
      <c r="L23" s="69">
        <f t="shared" si="2"/>
        <v>0</v>
      </c>
      <c r="M23" s="2" t="str">
        <f t="shared" si="3"/>
        <v>1st</v>
      </c>
      <c r="N23" s="2">
        <f>IF(L23&gt;=80, SETTINGS!$K$12,
    IF(L23&gt;=68, SETTINGS!$K$13,
        IF(L23&gt;=54, SETTINGS!$K$14,
            IF(L23&gt;=40, SETTINGS!$K$15,
                SETTINGS!$K$16
            )
        )
    )
)</f>
        <v>5</v>
      </c>
      <c r="O23" s="1" t="str">
        <f>IF(N23=1, SETTINGS!$L$12,
    IF(N23=2, SETTINGS!$L$13,
        IF(N23=3, SETTINGS!$L$14,
            IF(N23=4, SETTINGS!$L$15,
                IF(N23=5, SETTINGS!$L$16)
            )
        )
    )
)</f>
        <v>Emerging</v>
      </c>
    </row>
    <row r="24" spans="1:15" x14ac:dyDescent="0.25">
      <c r="A24" s="10">
        <v>19</v>
      </c>
      <c r="B24" s="1">
        <f>'TEACHER’S REMARKS'!B26</f>
        <v>0</v>
      </c>
      <c r="C24" s="11"/>
      <c r="D24" s="6"/>
      <c r="E24" s="6"/>
      <c r="F24" s="6"/>
      <c r="G24" s="6"/>
      <c r="H24" s="6"/>
      <c r="I24" s="58">
        <f t="shared" si="0"/>
        <v>0</v>
      </c>
      <c r="J24" s="15"/>
      <c r="K24" s="2">
        <f t="shared" si="1"/>
        <v>0</v>
      </c>
      <c r="L24" s="69">
        <f t="shared" si="2"/>
        <v>0</v>
      </c>
      <c r="M24" s="2" t="str">
        <f t="shared" si="3"/>
        <v>1st</v>
      </c>
      <c r="N24" s="2">
        <f>IF(L24&gt;=80, SETTINGS!$K$12,
    IF(L24&gt;=68, SETTINGS!$K$13,
        IF(L24&gt;=54, SETTINGS!$K$14,
            IF(L24&gt;=40, SETTINGS!$K$15,
                SETTINGS!$K$16
            )
        )
    )
)</f>
        <v>5</v>
      </c>
      <c r="O24" s="1" t="str">
        <f>IF(N24=1, SETTINGS!$L$12,
    IF(N24=2, SETTINGS!$L$13,
        IF(N24=3, SETTINGS!$L$14,
            IF(N24=4, SETTINGS!$L$15,
                IF(N24=5, SETTINGS!$L$16)
            )
        )
    )
)</f>
        <v>Emerging</v>
      </c>
    </row>
    <row r="25" spans="1:15" x14ac:dyDescent="0.25">
      <c r="A25" s="10">
        <v>20</v>
      </c>
      <c r="B25" s="1">
        <f>'TEACHER’S REMARKS'!B27</f>
        <v>0</v>
      </c>
      <c r="C25" s="11"/>
      <c r="D25" s="6"/>
      <c r="E25" s="6"/>
      <c r="F25" s="6"/>
      <c r="G25" s="6"/>
      <c r="H25" s="6"/>
      <c r="I25" s="58">
        <f t="shared" si="0"/>
        <v>0</v>
      </c>
      <c r="J25" s="15"/>
      <c r="K25" s="2">
        <f t="shared" si="1"/>
        <v>0</v>
      </c>
      <c r="L25" s="69">
        <f t="shared" si="2"/>
        <v>0</v>
      </c>
      <c r="M25" s="2" t="str">
        <f t="shared" si="3"/>
        <v>1st</v>
      </c>
      <c r="N25" s="2">
        <f>IF(L25&gt;=80, SETTINGS!$K$12,
    IF(L25&gt;=68, SETTINGS!$K$13,
        IF(L25&gt;=54, SETTINGS!$K$14,
            IF(L25&gt;=40, SETTINGS!$K$15,
                SETTINGS!$K$16
            )
        )
    )
)</f>
        <v>5</v>
      </c>
      <c r="O25" s="1" t="str">
        <f>IF(N25=1, SETTINGS!$L$12,
    IF(N25=2, SETTINGS!$L$13,
        IF(N25=3, SETTINGS!$L$14,
            IF(N25=4, SETTINGS!$L$15,
                IF(N25=5, SETTINGS!$L$16)
            )
        )
    )
)</f>
        <v>Emerging</v>
      </c>
    </row>
    <row r="26" spans="1:15" x14ac:dyDescent="0.25">
      <c r="A26" s="10">
        <v>21</v>
      </c>
      <c r="B26" s="1">
        <f>'TEACHER’S REMARKS'!B28</f>
        <v>0</v>
      </c>
      <c r="C26" s="11"/>
      <c r="D26" s="6"/>
      <c r="E26" s="6"/>
      <c r="F26" s="6"/>
      <c r="G26" s="6"/>
      <c r="H26" s="6"/>
      <c r="I26" s="58">
        <f t="shared" si="0"/>
        <v>0</v>
      </c>
      <c r="J26" s="15"/>
      <c r="K26" s="2">
        <f t="shared" si="1"/>
        <v>0</v>
      </c>
      <c r="L26" s="69">
        <f t="shared" si="2"/>
        <v>0</v>
      </c>
      <c r="M26" s="2" t="str">
        <f t="shared" si="3"/>
        <v>1st</v>
      </c>
      <c r="N26" s="2">
        <f>IF(L26&gt;=80, SETTINGS!$K$12,
    IF(L26&gt;=68, SETTINGS!$K$13,
        IF(L26&gt;=54, SETTINGS!$K$14,
            IF(L26&gt;=40, SETTINGS!$K$15,
                SETTINGS!$K$16
            )
        )
    )
)</f>
        <v>5</v>
      </c>
      <c r="O26" s="1" t="str">
        <f>IF(N26=1, SETTINGS!$L$12,
    IF(N26=2, SETTINGS!$L$13,
        IF(N26=3, SETTINGS!$L$14,
            IF(N26=4, SETTINGS!$L$15,
                IF(N26=5, SETTINGS!$L$16)
            )
        )
    )
)</f>
        <v>Emerging</v>
      </c>
    </row>
    <row r="27" spans="1:15" x14ac:dyDescent="0.25">
      <c r="A27" s="10">
        <v>22</v>
      </c>
      <c r="B27" s="1">
        <f>'TEACHER’S REMARKS'!B29</f>
        <v>0</v>
      </c>
      <c r="C27" s="11"/>
      <c r="D27" s="6"/>
      <c r="E27" s="6"/>
      <c r="F27" s="6"/>
      <c r="G27" s="6"/>
      <c r="H27" s="6"/>
      <c r="I27" s="58">
        <f t="shared" si="0"/>
        <v>0</v>
      </c>
      <c r="J27" s="15"/>
      <c r="K27" s="2">
        <f t="shared" si="1"/>
        <v>0</v>
      </c>
      <c r="L27" s="69">
        <f t="shared" si="2"/>
        <v>0</v>
      </c>
      <c r="M27" s="2" t="str">
        <f t="shared" si="3"/>
        <v>1st</v>
      </c>
      <c r="N27" s="2">
        <f>IF(L27&gt;=80, SETTINGS!$K$12,
    IF(L27&gt;=68, SETTINGS!$K$13,
        IF(L27&gt;=54, SETTINGS!$K$14,
            IF(L27&gt;=40, SETTINGS!$K$15,
                SETTINGS!$K$16
            )
        )
    )
)</f>
        <v>5</v>
      </c>
      <c r="O27" s="1" t="str">
        <f>IF(N27=1, SETTINGS!$L$12,
    IF(N27=2, SETTINGS!$L$13,
        IF(N27=3, SETTINGS!$L$14,
            IF(N27=4, SETTINGS!$L$15,
                IF(N27=5, SETTINGS!$L$16)
            )
        )
    )
)</f>
        <v>Emerging</v>
      </c>
    </row>
    <row r="28" spans="1:15" x14ac:dyDescent="0.25">
      <c r="A28" s="10">
        <v>23</v>
      </c>
      <c r="B28" s="1">
        <f>'TEACHER’S REMARKS'!B30</f>
        <v>0</v>
      </c>
      <c r="C28" s="11"/>
      <c r="D28" s="6"/>
      <c r="E28" s="6"/>
      <c r="F28" s="6"/>
      <c r="G28" s="6"/>
      <c r="H28" s="6"/>
      <c r="I28" s="58">
        <f t="shared" si="0"/>
        <v>0</v>
      </c>
      <c r="J28" s="15"/>
      <c r="K28" s="2">
        <f t="shared" si="1"/>
        <v>0</v>
      </c>
      <c r="L28" s="69">
        <f t="shared" si="2"/>
        <v>0</v>
      </c>
      <c r="M28" s="2" t="str">
        <f t="shared" si="3"/>
        <v>1st</v>
      </c>
      <c r="N28" s="2">
        <f>IF(L28&gt;=80, SETTINGS!$K$12,
    IF(L28&gt;=68, SETTINGS!$K$13,
        IF(L28&gt;=54, SETTINGS!$K$14,
            IF(L28&gt;=40, SETTINGS!$K$15,
                SETTINGS!$K$16
            )
        )
    )
)</f>
        <v>5</v>
      </c>
      <c r="O28" s="1" t="str">
        <f>IF(N28=1, SETTINGS!$L$12,
    IF(N28=2, SETTINGS!$L$13,
        IF(N28=3, SETTINGS!$L$14,
            IF(N28=4, SETTINGS!$L$15,
                IF(N28=5, SETTINGS!$L$16)
            )
        )
    )
)</f>
        <v>Emerging</v>
      </c>
    </row>
    <row r="29" spans="1:15" x14ac:dyDescent="0.25">
      <c r="A29" s="10">
        <v>24</v>
      </c>
      <c r="B29" s="1">
        <f>'TEACHER’S REMARKS'!B31</f>
        <v>0</v>
      </c>
      <c r="C29" s="11"/>
      <c r="D29" s="6"/>
      <c r="E29" s="6"/>
      <c r="F29" s="6"/>
      <c r="G29" s="6"/>
      <c r="H29" s="6"/>
      <c r="I29" s="58">
        <f t="shared" si="0"/>
        <v>0</v>
      </c>
      <c r="J29" s="15"/>
      <c r="K29" s="2">
        <f t="shared" si="1"/>
        <v>0</v>
      </c>
      <c r="L29" s="69">
        <f t="shared" si="2"/>
        <v>0</v>
      </c>
      <c r="M29" s="2" t="str">
        <f t="shared" si="3"/>
        <v>1st</v>
      </c>
      <c r="N29" s="2">
        <f>IF(L29&gt;=80, SETTINGS!$K$12,
    IF(L29&gt;=68, SETTINGS!$K$13,
        IF(L29&gt;=54, SETTINGS!$K$14,
            IF(L29&gt;=40, SETTINGS!$K$15,
                SETTINGS!$K$16
            )
        )
    )
)</f>
        <v>5</v>
      </c>
      <c r="O29" s="1" t="str">
        <f>IF(N29=1, SETTINGS!$L$12,
    IF(N29=2, SETTINGS!$L$13,
        IF(N29=3, SETTINGS!$L$14,
            IF(N29=4, SETTINGS!$L$15,
                IF(N29=5, SETTINGS!$L$16)
            )
        )
    )
)</f>
        <v>Emerging</v>
      </c>
    </row>
    <row r="30" spans="1:15" x14ac:dyDescent="0.25">
      <c r="A30" s="10">
        <v>25</v>
      </c>
      <c r="B30" s="1">
        <f>'TEACHER’S REMARKS'!B32</f>
        <v>0</v>
      </c>
      <c r="C30" s="11"/>
      <c r="D30" s="6"/>
      <c r="E30" s="6"/>
      <c r="F30" s="6"/>
      <c r="G30" s="6"/>
      <c r="H30" s="6"/>
      <c r="I30" s="58">
        <f t="shared" si="0"/>
        <v>0</v>
      </c>
      <c r="J30" s="15"/>
      <c r="K30" s="2">
        <f t="shared" si="1"/>
        <v>0</v>
      </c>
      <c r="L30" s="69">
        <f t="shared" si="2"/>
        <v>0</v>
      </c>
      <c r="M30" s="2" t="str">
        <f t="shared" si="3"/>
        <v>1st</v>
      </c>
      <c r="N30" s="2">
        <f>IF(L30&gt;=80, SETTINGS!$K$12,
    IF(L30&gt;=68, SETTINGS!$K$13,
        IF(L30&gt;=54, SETTINGS!$K$14,
            IF(L30&gt;=40, SETTINGS!$K$15,
                SETTINGS!$K$16
            )
        )
    )
)</f>
        <v>5</v>
      </c>
      <c r="O30" s="1" t="str">
        <f>IF(N30=1, SETTINGS!$L$12,
    IF(N30=2, SETTINGS!$L$13,
        IF(N30=3, SETTINGS!$L$14,
            IF(N30=4, SETTINGS!$L$15,
                IF(N30=5, SETTINGS!$L$16)
            )
        )
    )
)</f>
        <v>Emerging</v>
      </c>
    </row>
    <row r="31" spans="1:15" x14ac:dyDescent="0.25">
      <c r="A31" s="10">
        <v>26</v>
      </c>
      <c r="B31" s="1">
        <f>'TEACHER’S REMARKS'!B33</f>
        <v>0</v>
      </c>
      <c r="C31" s="11"/>
      <c r="D31" s="6"/>
      <c r="E31" s="6"/>
      <c r="F31" s="6"/>
      <c r="G31" s="6"/>
      <c r="H31" s="6"/>
      <c r="I31" s="58">
        <f t="shared" si="0"/>
        <v>0</v>
      </c>
      <c r="J31" s="15"/>
      <c r="K31" s="2">
        <f t="shared" si="1"/>
        <v>0</v>
      </c>
      <c r="L31" s="69">
        <f t="shared" si="2"/>
        <v>0</v>
      </c>
      <c r="M31" s="2" t="str">
        <f t="shared" si="3"/>
        <v>1st</v>
      </c>
      <c r="N31" s="2">
        <f>IF(L31&gt;=80, SETTINGS!$K$12,
    IF(L31&gt;=68, SETTINGS!$K$13,
        IF(L31&gt;=54, SETTINGS!$K$14,
            IF(L31&gt;=40, SETTINGS!$K$15,
                SETTINGS!$K$16
            )
        )
    )
)</f>
        <v>5</v>
      </c>
      <c r="O31" s="1" t="str">
        <f>IF(N31=1, SETTINGS!$L$12,
    IF(N31=2, SETTINGS!$L$13,
        IF(N31=3, SETTINGS!$L$14,
            IF(N31=4, SETTINGS!$L$15,
                IF(N31=5, SETTINGS!$L$16)
            )
        )
    )
)</f>
        <v>Emerging</v>
      </c>
    </row>
    <row r="32" spans="1:15" x14ac:dyDescent="0.25">
      <c r="A32" s="10">
        <v>27</v>
      </c>
      <c r="B32" s="1">
        <f>'TEACHER’S REMARKS'!B34</f>
        <v>0</v>
      </c>
      <c r="C32" s="11"/>
      <c r="D32" s="6"/>
      <c r="E32" s="6"/>
      <c r="F32" s="6"/>
      <c r="G32" s="6"/>
      <c r="H32" s="6"/>
      <c r="I32" s="58">
        <f t="shared" si="0"/>
        <v>0</v>
      </c>
      <c r="J32" s="15"/>
      <c r="K32" s="2">
        <f t="shared" si="1"/>
        <v>0</v>
      </c>
      <c r="L32" s="69">
        <f t="shared" si="2"/>
        <v>0</v>
      </c>
      <c r="M32" s="2" t="str">
        <f t="shared" si="3"/>
        <v>1st</v>
      </c>
      <c r="N32" s="2">
        <f>IF(L32&gt;=80, SETTINGS!$K$12,
    IF(L32&gt;=68, SETTINGS!$K$13,
        IF(L32&gt;=54, SETTINGS!$K$14,
            IF(L32&gt;=40, SETTINGS!$K$15,
                SETTINGS!$K$16
            )
        )
    )
)</f>
        <v>5</v>
      </c>
      <c r="O32" s="1" t="str">
        <f>IF(N32=1, SETTINGS!$L$12,
    IF(N32=2, SETTINGS!$L$13,
        IF(N32=3, SETTINGS!$L$14,
            IF(N32=4, SETTINGS!$L$15,
                IF(N32=5, SETTINGS!$L$16)
            )
        )
    )
)</f>
        <v>Emerging</v>
      </c>
    </row>
    <row r="33" spans="1:15" x14ac:dyDescent="0.25">
      <c r="A33" s="10">
        <v>28</v>
      </c>
      <c r="B33" s="1">
        <f>'TEACHER’S REMARKS'!B35</f>
        <v>0</v>
      </c>
      <c r="C33" s="11"/>
      <c r="D33" s="6"/>
      <c r="E33" s="6"/>
      <c r="F33" s="6"/>
      <c r="G33" s="6"/>
      <c r="H33" s="6"/>
      <c r="I33" s="58">
        <f t="shared" si="0"/>
        <v>0</v>
      </c>
      <c r="J33" s="15"/>
      <c r="K33" s="2">
        <f t="shared" si="1"/>
        <v>0</v>
      </c>
      <c r="L33" s="69">
        <f t="shared" si="2"/>
        <v>0</v>
      </c>
      <c r="M33" s="2" t="str">
        <f t="shared" si="3"/>
        <v>1st</v>
      </c>
      <c r="N33" s="2">
        <f>IF(L33&gt;=80, SETTINGS!$K$12,
    IF(L33&gt;=68, SETTINGS!$K$13,
        IF(L33&gt;=54, SETTINGS!$K$14,
            IF(L33&gt;=40, SETTINGS!$K$15,
                SETTINGS!$K$16
            )
        )
    )
)</f>
        <v>5</v>
      </c>
      <c r="O33" s="1" t="str">
        <f>IF(N33=1, SETTINGS!$L$12,
    IF(N33=2, SETTINGS!$L$13,
        IF(N33=3, SETTINGS!$L$14,
            IF(N33=4, SETTINGS!$L$15,
                IF(N33=5, SETTINGS!$L$16)
            )
        )
    )
)</f>
        <v>Emerging</v>
      </c>
    </row>
    <row r="34" spans="1:15" x14ac:dyDescent="0.25">
      <c r="A34" s="10">
        <v>29</v>
      </c>
      <c r="B34" s="1">
        <f>'TEACHER’S REMARKS'!B36</f>
        <v>0</v>
      </c>
      <c r="C34" s="11"/>
      <c r="D34" s="6"/>
      <c r="E34" s="6"/>
      <c r="F34" s="6"/>
      <c r="G34" s="6"/>
      <c r="H34" s="6"/>
      <c r="I34" s="58">
        <f t="shared" si="0"/>
        <v>0</v>
      </c>
      <c r="J34" s="15"/>
      <c r="K34" s="2">
        <f t="shared" si="1"/>
        <v>0</v>
      </c>
      <c r="L34" s="69">
        <f t="shared" si="2"/>
        <v>0</v>
      </c>
      <c r="M34" s="2" t="str">
        <f t="shared" si="3"/>
        <v>1st</v>
      </c>
      <c r="N34" s="2">
        <f>IF(L34&gt;=80, SETTINGS!$K$12,
    IF(L34&gt;=68, SETTINGS!$K$13,
        IF(L34&gt;=54, SETTINGS!$K$14,
            IF(L34&gt;=40, SETTINGS!$K$15,
                SETTINGS!$K$16
            )
        )
    )
)</f>
        <v>5</v>
      </c>
      <c r="O34" s="1" t="str">
        <f>IF(N34=1, SETTINGS!$L$12,
    IF(N34=2, SETTINGS!$L$13,
        IF(N34=3, SETTINGS!$L$14,
            IF(N34=4, SETTINGS!$L$15,
                IF(N34=5, SETTINGS!$L$16)
            )
        )
    )
)</f>
        <v>Emerging</v>
      </c>
    </row>
    <row r="35" spans="1:15" x14ac:dyDescent="0.25">
      <c r="A35" s="10">
        <v>30</v>
      </c>
      <c r="B35" s="1">
        <f>'TEACHER’S REMARKS'!B37</f>
        <v>0</v>
      </c>
      <c r="C35" s="11"/>
      <c r="D35" s="6"/>
      <c r="E35" s="6"/>
      <c r="F35" s="6"/>
      <c r="G35" s="6"/>
      <c r="H35" s="6"/>
      <c r="I35" s="58">
        <f t="shared" si="0"/>
        <v>0</v>
      </c>
      <c r="J35" s="15"/>
      <c r="K35" s="2">
        <f t="shared" si="1"/>
        <v>0</v>
      </c>
      <c r="L35" s="69">
        <f t="shared" si="2"/>
        <v>0</v>
      </c>
      <c r="M35" s="2" t="str">
        <f t="shared" si="3"/>
        <v>1st</v>
      </c>
      <c r="N35" s="2">
        <f>IF(L35&gt;=80, SETTINGS!$K$12,
    IF(L35&gt;=68, SETTINGS!$K$13,
        IF(L35&gt;=54, SETTINGS!$K$14,
            IF(L35&gt;=40, SETTINGS!$K$15,
                SETTINGS!$K$16
            )
        )
    )
)</f>
        <v>5</v>
      </c>
      <c r="O35" s="1" t="str">
        <f>IF(N35=1, SETTINGS!$L$12,
    IF(N35=2, SETTINGS!$L$13,
        IF(N35=3, SETTINGS!$L$14,
            IF(N35=4, SETTINGS!$L$15,
                IF(N35=5, SETTINGS!$L$16)
            )
        )
    )
)</f>
        <v>Emerging</v>
      </c>
    </row>
    <row r="36" spans="1:15" x14ac:dyDescent="0.25">
      <c r="A36" s="10">
        <v>31</v>
      </c>
      <c r="B36" s="1">
        <f>'TEACHER’S REMARKS'!B38</f>
        <v>0</v>
      </c>
      <c r="C36" s="11"/>
      <c r="D36" s="6"/>
      <c r="E36" s="6"/>
      <c r="F36" s="6"/>
      <c r="G36" s="6"/>
      <c r="H36" s="6"/>
      <c r="I36" s="58">
        <f t="shared" si="0"/>
        <v>0</v>
      </c>
      <c r="J36" s="15"/>
      <c r="K36" s="2">
        <f t="shared" si="1"/>
        <v>0</v>
      </c>
      <c r="L36" s="69">
        <f t="shared" si="2"/>
        <v>0</v>
      </c>
      <c r="M36" s="2" t="str">
        <f t="shared" si="3"/>
        <v>1st</v>
      </c>
      <c r="N36" s="2">
        <f>IF(L36&gt;=80, SETTINGS!$K$12,
    IF(L36&gt;=68, SETTINGS!$K$13,
        IF(L36&gt;=54, SETTINGS!$K$14,
            IF(L36&gt;=40, SETTINGS!$K$15,
                SETTINGS!$K$16
            )
        )
    )
)</f>
        <v>5</v>
      </c>
      <c r="O36" s="1" t="str">
        <f>IF(N36=1, SETTINGS!$L$12,
    IF(N36=2, SETTINGS!$L$13,
        IF(N36=3, SETTINGS!$L$14,
            IF(N36=4, SETTINGS!$L$15,
                IF(N36=5, SETTINGS!$L$16)
            )
        )
    )
)</f>
        <v>Emerging</v>
      </c>
    </row>
    <row r="37" spans="1:15" x14ac:dyDescent="0.25">
      <c r="A37" s="10">
        <v>32</v>
      </c>
      <c r="B37" s="1">
        <f>'TEACHER’S REMARKS'!B39</f>
        <v>0</v>
      </c>
      <c r="C37" s="11"/>
      <c r="D37" s="6"/>
      <c r="E37" s="6"/>
      <c r="F37" s="6"/>
      <c r="G37" s="6"/>
      <c r="H37" s="6"/>
      <c r="I37" s="58">
        <f t="shared" si="0"/>
        <v>0</v>
      </c>
      <c r="J37" s="15"/>
      <c r="K37" s="2">
        <f t="shared" si="1"/>
        <v>0</v>
      </c>
      <c r="L37" s="69">
        <f t="shared" si="2"/>
        <v>0</v>
      </c>
      <c r="M37" s="2" t="str">
        <f t="shared" si="3"/>
        <v>1st</v>
      </c>
      <c r="N37" s="2">
        <f>IF(L37&gt;=80, SETTINGS!$K$12,
    IF(L37&gt;=68, SETTINGS!$K$13,
        IF(L37&gt;=54, SETTINGS!$K$14,
            IF(L37&gt;=40, SETTINGS!$K$15,
                SETTINGS!$K$16
            )
        )
    )
)</f>
        <v>5</v>
      </c>
      <c r="O37" s="1" t="str">
        <f>IF(N37=1, SETTINGS!$L$12,
    IF(N37=2, SETTINGS!$L$13,
        IF(N37=3, SETTINGS!$L$14,
            IF(N37=4, SETTINGS!$L$15,
                IF(N37=5, SETTINGS!$L$16)
            )
        )
    )
)</f>
        <v>Emerging</v>
      </c>
    </row>
    <row r="38" spans="1:15" x14ac:dyDescent="0.25">
      <c r="A38" s="10">
        <v>33</v>
      </c>
      <c r="B38" s="1">
        <f>'TEACHER’S REMARKS'!B40</f>
        <v>0</v>
      </c>
      <c r="C38" s="11"/>
      <c r="D38" s="6"/>
      <c r="E38" s="6"/>
      <c r="F38" s="6"/>
      <c r="G38" s="6"/>
      <c r="H38" s="6"/>
      <c r="I38" s="58">
        <f t="shared" si="0"/>
        <v>0</v>
      </c>
      <c r="J38" s="15"/>
      <c r="K38" s="2">
        <f t="shared" si="1"/>
        <v>0</v>
      </c>
      <c r="L38" s="69">
        <f t="shared" si="2"/>
        <v>0</v>
      </c>
      <c r="M38" s="2" t="str">
        <f t="shared" si="3"/>
        <v>1st</v>
      </c>
      <c r="N38" s="2">
        <f>IF(L38&gt;=80, SETTINGS!$K$12,
    IF(L38&gt;=68, SETTINGS!$K$13,
        IF(L38&gt;=54, SETTINGS!$K$14,
            IF(L38&gt;=40, SETTINGS!$K$15,
                SETTINGS!$K$16
            )
        )
    )
)</f>
        <v>5</v>
      </c>
      <c r="O38" s="1" t="str">
        <f>IF(N38=1, SETTINGS!$L$12,
    IF(N38=2, SETTINGS!$L$13,
        IF(N38=3, SETTINGS!$L$14,
            IF(N38=4, SETTINGS!$L$15,
                IF(N38=5, SETTINGS!$L$16)
            )
        )
    )
)</f>
        <v>Emerging</v>
      </c>
    </row>
    <row r="39" spans="1:15" x14ac:dyDescent="0.25">
      <c r="A39" s="10">
        <v>34</v>
      </c>
      <c r="B39" s="1">
        <f>'TEACHER’S REMARKS'!B41</f>
        <v>0</v>
      </c>
      <c r="C39" s="11"/>
      <c r="D39" s="6"/>
      <c r="E39" s="6"/>
      <c r="F39" s="6"/>
      <c r="G39" s="6"/>
      <c r="H39" s="6"/>
      <c r="I39" s="58">
        <f t="shared" si="0"/>
        <v>0</v>
      </c>
      <c r="J39" s="15"/>
      <c r="K39" s="2">
        <f t="shared" si="1"/>
        <v>0</v>
      </c>
      <c r="L39" s="69">
        <f t="shared" si="2"/>
        <v>0</v>
      </c>
      <c r="M39" s="2" t="str">
        <f t="shared" si="3"/>
        <v>1st</v>
      </c>
      <c r="N39" s="2">
        <f>IF(L39&gt;=80, SETTINGS!$K$12,
    IF(L39&gt;=68, SETTINGS!$K$13,
        IF(L39&gt;=54, SETTINGS!$K$14,
            IF(L39&gt;=40, SETTINGS!$K$15,
                SETTINGS!$K$16
            )
        )
    )
)</f>
        <v>5</v>
      </c>
      <c r="O39" s="1" t="str">
        <f>IF(N39=1, SETTINGS!$L$12,
    IF(N39=2, SETTINGS!$L$13,
        IF(N39=3, SETTINGS!$L$14,
            IF(N39=4, SETTINGS!$L$15,
                IF(N39=5, SETTINGS!$L$16)
            )
        )
    )
)</f>
        <v>Emerging</v>
      </c>
    </row>
    <row r="40" spans="1:15" x14ac:dyDescent="0.25">
      <c r="A40" s="10">
        <v>35</v>
      </c>
      <c r="B40" s="1">
        <f>'TEACHER’S REMARKS'!B42</f>
        <v>0</v>
      </c>
      <c r="C40" s="11"/>
      <c r="D40" s="6"/>
      <c r="E40" s="6"/>
      <c r="F40" s="6"/>
      <c r="G40" s="6"/>
      <c r="H40" s="6"/>
      <c r="I40" s="58">
        <f t="shared" si="0"/>
        <v>0</v>
      </c>
      <c r="J40" s="15"/>
      <c r="K40" s="2">
        <f t="shared" si="1"/>
        <v>0</v>
      </c>
      <c r="L40" s="69">
        <f t="shared" si="2"/>
        <v>0</v>
      </c>
      <c r="M40" s="2" t="str">
        <f t="shared" si="3"/>
        <v>1st</v>
      </c>
      <c r="N40" s="2">
        <f>IF(L40&gt;=80, SETTINGS!$K$12,
    IF(L40&gt;=68, SETTINGS!$K$13,
        IF(L40&gt;=54, SETTINGS!$K$14,
            IF(L40&gt;=40, SETTINGS!$K$15,
                SETTINGS!$K$16
            )
        )
    )
)</f>
        <v>5</v>
      </c>
      <c r="O40" s="1" t="str">
        <f>IF(N40=1, SETTINGS!$L$12,
    IF(N40=2, SETTINGS!$L$13,
        IF(N40=3, SETTINGS!$L$14,
            IF(N40=4, SETTINGS!$L$15,
                IF(N40=5, SETTINGS!$L$16)
            )
        )
    )
)</f>
        <v>Emerging</v>
      </c>
    </row>
    <row r="41" spans="1:15" x14ac:dyDescent="0.25">
      <c r="A41" s="10">
        <v>36</v>
      </c>
      <c r="B41" s="1">
        <f>'TEACHER’S REMARKS'!B43</f>
        <v>0</v>
      </c>
      <c r="C41" s="11"/>
      <c r="D41" s="6"/>
      <c r="E41" s="6"/>
      <c r="F41" s="6"/>
      <c r="G41" s="6"/>
      <c r="H41" s="6"/>
      <c r="I41" s="58">
        <f t="shared" si="0"/>
        <v>0</v>
      </c>
      <c r="J41" s="15"/>
      <c r="K41" s="2">
        <f t="shared" si="1"/>
        <v>0</v>
      </c>
      <c r="L41" s="69">
        <f t="shared" si="2"/>
        <v>0</v>
      </c>
      <c r="M41" s="2" t="str">
        <f t="shared" si="3"/>
        <v>1st</v>
      </c>
      <c r="N41" s="2">
        <f>IF(L41&gt;=80, SETTINGS!$K$12,
    IF(L41&gt;=68, SETTINGS!$K$13,
        IF(L41&gt;=54, SETTINGS!$K$14,
            IF(L41&gt;=40, SETTINGS!$K$15,
                SETTINGS!$K$16
            )
        )
    )
)</f>
        <v>5</v>
      </c>
      <c r="O41" s="1" t="str">
        <f>IF(N41=1, SETTINGS!$L$12,
    IF(N41=2, SETTINGS!$L$13,
        IF(N41=3, SETTINGS!$L$14,
            IF(N41=4, SETTINGS!$L$15,
                IF(N41=5, SETTINGS!$L$16)
            )
        )
    )
)</f>
        <v>Emerging</v>
      </c>
    </row>
    <row r="42" spans="1:15" x14ac:dyDescent="0.25">
      <c r="A42" s="10">
        <v>37</v>
      </c>
      <c r="B42" s="1">
        <f>'TEACHER’S REMARKS'!B44</f>
        <v>0</v>
      </c>
      <c r="C42" s="11"/>
      <c r="D42" s="6"/>
      <c r="E42" s="6"/>
      <c r="F42" s="6"/>
      <c r="G42" s="6"/>
      <c r="H42" s="6"/>
      <c r="I42" s="58">
        <f t="shared" si="0"/>
        <v>0</v>
      </c>
      <c r="J42" s="15"/>
      <c r="K42" s="2">
        <f t="shared" si="1"/>
        <v>0</v>
      </c>
      <c r="L42" s="69">
        <f t="shared" si="2"/>
        <v>0</v>
      </c>
      <c r="M42" s="2" t="str">
        <f t="shared" si="3"/>
        <v>1st</v>
      </c>
      <c r="N42" s="2">
        <f>IF(L42&gt;=80, SETTINGS!$K$12,
    IF(L42&gt;=68, SETTINGS!$K$13,
        IF(L42&gt;=54, SETTINGS!$K$14,
            IF(L42&gt;=40, SETTINGS!$K$15,
                SETTINGS!$K$16
            )
        )
    )
)</f>
        <v>5</v>
      </c>
      <c r="O42" s="1" t="str">
        <f>IF(N42=1, SETTINGS!$L$12,
    IF(N42=2, SETTINGS!$L$13,
        IF(N42=3, SETTINGS!$L$14,
            IF(N42=4, SETTINGS!$L$15,
                IF(N42=5, SETTINGS!$L$16)
            )
        )
    )
)</f>
        <v>Emerging</v>
      </c>
    </row>
    <row r="43" spans="1:15" x14ac:dyDescent="0.25">
      <c r="A43" s="10">
        <v>38</v>
      </c>
      <c r="B43" s="1">
        <f>'TEACHER’S REMARKS'!B45</f>
        <v>0</v>
      </c>
      <c r="C43" s="11"/>
      <c r="D43" s="6"/>
      <c r="E43" s="6"/>
      <c r="F43" s="6"/>
      <c r="G43" s="6"/>
      <c r="H43" s="6"/>
      <c r="I43" s="58">
        <f t="shared" si="0"/>
        <v>0</v>
      </c>
      <c r="J43" s="15"/>
      <c r="K43" s="2">
        <f t="shared" si="1"/>
        <v>0</v>
      </c>
      <c r="L43" s="69">
        <f t="shared" si="2"/>
        <v>0</v>
      </c>
      <c r="M43" s="2" t="str">
        <f t="shared" si="3"/>
        <v>1st</v>
      </c>
      <c r="N43" s="2">
        <f>IF(L43&gt;=80, SETTINGS!$K$12,
    IF(L43&gt;=68, SETTINGS!$K$13,
        IF(L43&gt;=54, SETTINGS!$K$14,
            IF(L43&gt;=40, SETTINGS!$K$15,
                SETTINGS!$K$16
            )
        )
    )
)</f>
        <v>5</v>
      </c>
      <c r="O43" s="1" t="str">
        <f>IF(N43=1, SETTINGS!$L$12,
    IF(N43=2, SETTINGS!$L$13,
        IF(N43=3, SETTINGS!$L$14,
            IF(N43=4, SETTINGS!$L$15,
                IF(N43=5, SETTINGS!$L$16)
            )
        )
    )
)</f>
        <v>Emerging</v>
      </c>
    </row>
    <row r="44" spans="1:15" x14ac:dyDescent="0.25">
      <c r="A44" s="10">
        <v>39</v>
      </c>
      <c r="B44" s="1">
        <f>'TEACHER’S REMARKS'!B46</f>
        <v>0</v>
      </c>
      <c r="C44" s="11"/>
      <c r="D44" s="6"/>
      <c r="E44" s="6"/>
      <c r="F44" s="6"/>
      <c r="G44" s="6"/>
      <c r="H44" s="6"/>
      <c r="I44" s="58">
        <f t="shared" si="0"/>
        <v>0</v>
      </c>
      <c r="J44" s="15"/>
      <c r="K44" s="2">
        <f t="shared" si="1"/>
        <v>0</v>
      </c>
      <c r="L44" s="69">
        <f t="shared" si="2"/>
        <v>0</v>
      </c>
      <c r="M44" s="2" t="str">
        <f t="shared" si="3"/>
        <v>1st</v>
      </c>
      <c r="N44" s="2">
        <f>IF(L44&gt;=80, SETTINGS!$K$12,
    IF(L44&gt;=68, SETTINGS!$K$13,
        IF(L44&gt;=54, SETTINGS!$K$14,
            IF(L44&gt;=40, SETTINGS!$K$15,
                SETTINGS!$K$16
            )
        )
    )
)</f>
        <v>5</v>
      </c>
      <c r="O44" s="1" t="str">
        <f>IF(N44=1, SETTINGS!$L$12,
    IF(N44=2, SETTINGS!$L$13,
        IF(N44=3, SETTINGS!$L$14,
            IF(N44=4, SETTINGS!$L$15,
                IF(N44=5, SETTINGS!$L$16)
            )
        )
    )
)</f>
        <v>Emerging</v>
      </c>
    </row>
    <row r="45" spans="1:15" x14ac:dyDescent="0.25">
      <c r="A45" s="10">
        <v>40</v>
      </c>
      <c r="B45" s="1">
        <f>'TEACHER’S REMARKS'!B47</f>
        <v>0</v>
      </c>
      <c r="C45" s="11"/>
      <c r="D45" s="6"/>
      <c r="E45" s="6"/>
      <c r="F45" s="6"/>
      <c r="G45" s="6"/>
      <c r="H45" s="6"/>
      <c r="I45" s="58">
        <f t="shared" si="0"/>
        <v>0</v>
      </c>
      <c r="J45" s="15"/>
      <c r="K45" s="2">
        <f t="shared" si="1"/>
        <v>0</v>
      </c>
      <c r="L45" s="69">
        <f t="shared" si="2"/>
        <v>0</v>
      </c>
      <c r="M45" s="2" t="str">
        <f t="shared" si="3"/>
        <v>1st</v>
      </c>
      <c r="N45" s="2">
        <f>IF(L45&gt;=80, SETTINGS!$K$12,
    IF(L45&gt;=68, SETTINGS!$K$13,
        IF(L45&gt;=54, SETTINGS!$K$14,
            IF(L45&gt;=40, SETTINGS!$K$15,
                SETTINGS!$K$16
            )
        )
    )
)</f>
        <v>5</v>
      </c>
      <c r="O45" s="1" t="str">
        <f>IF(N45=1, SETTINGS!$L$12,
    IF(N45=2, SETTINGS!$L$13,
        IF(N45=3, SETTINGS!$L$14,
            IF(N45=4, SETTINGS!$L$15,
                IF(N45=5, SETTINGS!$L$16)
            )
        )
    )
)</f>
        <v>Emerging</v>
      </c>
    </row>
    <row r="46" spans="1:15" x14ac:dyDescent="0.25">
      <c r="A46" s="10">
        <v>41</v>
      </c>
      <c r="B46" s="1">
        <f>'TEACHER’S REMARKS'!B48</f>
        <v>0</v>
      </c>
      <c r="C46" s="11"/>
      <c r="D46" s="6"/>
      <c r="E46" s="6"/>
      <c r="F46" s="6"/>
      <c r="G46" s="6"/>
      <c r="H46" s="6"/>
      <c r="I46" s="58">
        <f t="shared" si="0"/>
        <v>0</v>
      </c>
      <c r="J46" s="15"/>
      <c r="K46" s="2">
        <f t="shared" si="1"/>
        <v>0</v>
      </c>
      <c r="L46" s="69">
        <f t="shared" si="2"/>
        <v>0</v>
      </c>
      <c r="M46" s="2" t="str">
        <f t="shared" si="3"/>
        <v>1st</v>
      </c>
      <c r="N46" s="2">
        <f>IF(L46&gt;=80, SETTINGS!$K$12,
    IF(L46&gt;=68, SETTINGS!$K$13,
        IF(L46&gt;=54, SETTINGS!$K$14,
            IF(L46&gt;=40, SETTINGS!$K$15,
                SETTINGS!$K$16
            )
        )
    )
)</f>
        <v>5</v>
      </c>
      <c r="O46" s="1" t="str">
        <f>IF(N46=1, SETTINGS!$L$12,
    IF(N46=2, SETTINGS!$L$13,
        IF(N46=3, SETTINGS!$L$14,
            IF(N46=4, SETTINGS!$L$15,
                IF(N46=5, SETTINGS!$L$16)
            )
        )
    )
)</f>
        <v>Emerging</v>
      </c>
    </row>
    <row r="47" spans="1:15" x14ac:dyDescent="0.25">
      <c r="A47" s="10">
        <v>42</v>
      </c>
      <c r="B47" s="1">
        <f>'TEACHER’S REMARKS'!B49</f>
        <v>0</v>
      </c>
      <c r="C47" s="11"/>
      <c r="D47" s="6"/>
      <c r="E47" s="6"/>
      <c r="F47" s="6"/>
      <c r="G47" s="6"/>
      <c r="H47" s="6"/>
      <c r="I47" s="58">
        <f t="shared" si="0"/>
        <v>0</v>
      </c>
      <c r="J47" s="15"/>
      <c r="K47" s="2">
        <f t="shared" si="1"/>
        <v>0</v>
      </c>
      <c r="L47" s="69">
        <f t="shared" si="2"/>
        <v>0</v>
      </c>
      <c r="M47" s="2" t="str">
        <f t="shared" si="3"/>
        <v>1st</v>
      </c>
      <c r="N47" s="2">
        <f>IF(L47&gt;=80, SETTINGS!$K$12,
    IF(L47&gt;=68, SETTINGS!$K$13,
        IF(L47&gt;=54, SETTINGS!$K$14,
            IF(L47&gt;=40, SETTINGS!$K$15,
                SETTINGS!$K$16
            )
        )
    )
)</f>
        <v>5</v>
      </c>
      <c r="O47" s="1" t="str">
        <f>IF(N47=1, SETTINGS!$L$12,
    IF(N47=2, SETTINGS!$L$13,
        IF(N47=3, SETTINGS!$L$14,
            IF(N47=4, SETTINGS!$L$15,
                IF(N47=5, SETTINGS!$L$16)
            )
        )
    )
)</f>
        <v>Emerging</v>
      </c>
    </row>
    <row r="48" spans="1:15" x14ac:dyDescent="0.25">
      <c r="A48" s="10">
        <v>43</v>
      </c>
      <c r="B48" s="1">
        <f>'TEACHER’S REMARKS'!B50</f>
        <v>0</v>
      </c>
      <c r="C48" s="11"/>
      <c r="D48" s="6"/>
      <c r="E48" s="6"/>
      <c r="F48" s="6"/>
      <c r="G48" s="6"/>
      <c r="H48" s="6"/>
      <c r="I48" s="58">
        <f t="shared" si="0"/>
        <v>0</v>
      </c>
      <c r="J48" s="15"/>
      <c r="K48" s="2">
        <f t="shared" si="1"/>
        <v>0</v>
      </c>
      <c r="L48" s="69">
        <f t="shared" si="2"/>
        <v>0</v>
      </c>
      <c r="M48" s="2" t="str">
        <f t="shared" si="3"/>
        <v>1st</v>
      </c>
      <c r="N48" s="2">
        <f>IF(L48&gt;=80, SETTINGS!$K$12,
    IF(L48&gt;=68, SETTINGS!$K$13,
        IF(L48&gt;=54, SETTINGS!$K$14,
            IF(L48&gt;=40, SETTINGS!$K$15,
                SETTINGS!$K$16
            )
        )
    )
)</f>
        <v>5</v>
      </c>
      <c r="O48" s="1" t="str">
        <f>IF(N48=1, SETTINGS!$L$12,
    IF(N48=2, SETTINGS!$L$13,
        IF(N48=3, SETTINGS!$L$14,
            IF(N48=4, SETTINGS!$L$15,
                IF(N48=5, SETTINGS!$L$16)
            )
        )
    )
)</f>
        <v>Emerging</v>
      </c>
    </row>
    <row r="49" spans="1:15" x14ac:dyDescent="0.25">
      <c r="A49" s="10">
        <v>44</v>
      </c>
      <c r="B49" s="1">
        <f>'TEACHER’S REMARKS'!B51</f>
        <v>0</v>
      </c>
      <c r="C49" s="11"/>
      <c r="D49" s="6"/>
      <c r="E49" s="6"/>
      <c r="F49" s="6"/>
      <c r="G49" s="6"/>
      <c r="H49" s="6"/>
      <c r="I49" s="58">
        <f t="shared" si="0"/>
        <v>0</v>
      </c>
      <c r="J49" s="15"/>
      <c r="K49" s="2">
        <f t="shared" si="1"/>
        <v>0</v>
      </c>
      <c r="L49" s="69">
        <f t="shared" si="2"/>
        <v>0</v>
      </c>
      <c r="M49" s="2" t="str">
        <f t="shared" si="3"/>
        <v>1st</v>
      </c>
      <c r="N49" s="2">
        <f>IF(L49&gt;=80, SETTINGS!$K$12,
    IF(L49&gt;=68, SETTINGS!$K$13,
        IF(L49&gt;=54, SETTINGS!$K$14,
            IF(L49&gt;=40, SETTINGS!$K$15,
                SETTINGS!$K$16
            )
        )
    )
)</f>
        <v>5</v>
      </c>
      <c r="O49" s="1" t="str">
        <f>IF(N49=1, SETTINGS!$L$12,
    IF(N49=2, SETTINGS!$L$13,
        IF(N49=3, SETTINGS!$L$14,
            IF(N49=4, SETTINGS!$L$15,
                IF(N49=5, SETTINGS!$L$16)
            )
        )
    )
)</f>
        <v>Emerging</v>
      </c>
    </row>
    <row r="50" spans="1:15" x14ac:dyDescent="0.25">
      <c r="A50" s="10">
        <v>45</v>
      </c>
      <c r="B50" s="1">
        <f>'TEACHER’S REMARKS'!B52</f>
        <v>0</v>
      </c>
      <c r="C50" s="11"/>
      <c r="D50" s="6"/>
      <c r="E50" s="6"/>
      <c r="F50" s="6"/>
      <c r="G50" s="6"/>
      <c r="H50" s="6"/>
      <c r="I50" s="58">
        <f t="shared" si="0"/>
        <v>0</v>
      </c>
      <c r="J50" s="15"/>
      <c r="K50" s="2">
        <f t="shared" si="1"/>
        <v>0</v>
      </c>
      <c r="L50" s="69">
        <f t="shared" si="2"/>
        <v>0</v>
      </c>
      <c r="M50" s="2" t="str">
        <f t="shared" si="3"/>
        <v>1st</v>
      </c>
      <c r="N50" s="2">
        <f>IF(L50&gt;=80, SETTINGS!$K$12,
    IF(L50&gt;=68, SETTINGS!$K$13,
        IF(L50&gt;=54, SETTINGS!$K$14,
            IF(L50&gt;=40, SETTINGS!$K$15,
                SETTINGS!$K$16
            )
        )
    )
)</f>
        <v>5</v>
      </c>
      <c r="O50" s="1" t="str">
        <f>IF(N50=1, SETTINGS!$L$12,
    IF(N50=2, SETTINGS!$L$13,
        IF(N50=3, SETTINGS!$L$14,
            IF(N50=4, SETTINGS!$L$15,
                IF(N50=5, SETTINGS!$L$16)
            )
        )
    )
)</f>
        <v>Emerging</v>
      </c>
    </row>
    <row r="51" spans="1:15" x14ac:dyDescent="0.25">
      <c r="A51" s="10">
        <v>46</v>
      </c>
      <c r="B51" s="1">
        <f>'TEACHER’S REMARKS'!B53</f>
        <v>0</v>
      </c>
      <c r="C51" s="11"/>
      <c r="D51" s="6"/>
      <c r="E51" s="6"/>
      <c r="F51" s="6"/>
      <c r="G51" s="6"/>
      <c r="H51" s="6"/>
      <c r="I51" s="58">
        <f t="shared" si="0"/>
        <v>0</v>
      </c>
      <c r="J51" s="15"/>
      <c r="K51" s="2">
        <f t="shared" si="1"/>
        <v>0</v>
      </c>
      <c r="L51" s="69">
        <f t="shared" si="2"/>
        <v>0</v>
      </c>
      <c r="M51" s="2" t="str">
        <f t="shared" si="3"/>
        <v>1st</v>
      </c>
      <c r="N51" s="2">
        <f>IF(L51&gt;=80, SETTINGS!$K$12,
    IF(L51&gt;=68, SETTINGS!$K$13,
        IF(L51&gt;=54, SETTINGS!$K$14,
            IF(L51&gt;=40, SETTINGS!$K$15,
                SETTINGS!$K$16
            )
        )
    )
)</f>
        <v>5</v>
      </c>
      <c r="O51" s="1" t="str">
        <f>IF(N51=1, SETTINGS!$L$12,
    IF(N51=2, SETTINGS!$L$13,
        IF(N51=3, SETTINGS!$L$14,
            IF(N51=4, SETTINGS!$L$15,
                IF(N51=5, SETTINGS!$L$16)
            )
        )
    )
)</f>
        <v>Emerging</v>
      </c>
    </row>
    <row r="52" spans="1:15" x14ac:dyDescent="0.25">
      <c r="A52" s="10">
        <v>47</v>
      </c>
      <c r="B52" s="1">
        <f>'TEACHER’S REMARKS'!B54</f>
        <v>0</v>
      </c>
      <c r="C52" s="11"/>
      <c r="D52" s="6"/>
      <c r="E52" s="6"/>
      <c r="F52" s="6"/>
      <c r="G52" s="6"/>
      <c r="H52" s="6"/>
      <c r="I52" s="58">
        <f t="shared" si="0"/>
        <v>0</v>
      </c>
      <c r="J52" s="15"/>
      <c r="K52" s="2">
        <f t="shared" si="1"/>
        <v>0</v>
      </c>
      <c r="L52" s="69">
        <f t="shared" si="2"/>
        <v>0</v>
      </c>
      <c r="M52" s="2" t="str">
        <f t="shared" si="3"/>
        <v>1st</v>
      </c>
      <c r="N52" s="2">
        <f>IF(L52&gt;=80, SETTINGS!$K$12,
    IF(L52&gt;=68, SETTINGS!$K$13,
        IF(L52&gt;=54, SETTINGS!$K$14,
            IF(L52&gt;=40, SETTINGS!$K$15,
                SETTINGS!$K$16
            )
        )
    )
)</f>
        <v>5</v>
      </c>
      <c r="O52" s="1" t="str">
        <f>IF(N52=1, SETTINGS!$L$12,
    IF(N52=2, SETTINGS!$L$13,
        IF(N52=3, SETTINGS!$L$14,
            IF(N52=4, SETTINGS!$L$15,
                IF(N52=5, SETTINGS!$L$16)
            )
        )
    )
)</f>
        <v>Emerging</v>
      </c>
    </row>
    <row r="53" spans="1:15" x14ac:dyDescent="0.25">
      <c r="A53" s="10">
        <v>48</v>
      </c>
      <c r="B53" s="1">
        <f>'TEACHER’S REMARKS'!B55</f>
        <v>0</v>
      </c>
      <c r="C53" s="11"/>
      <c r="D53" s="6"/>
      <c r="E53" s="6"/>
      <c r="F53" s="6"/>
      <c r="G53" s="6"/>
      <c r="H53" s="6"/>
      <c r="I53" s="58">
        <f t="shared" si="0"/>
        <v>0</v>
      </c>
      <c r="J53" s="15"/>
      <c r="K53" s="2">
        <f t="shared" si="1"/>
        <v>0</v>
      </c>
      <c r="L53" s="69">
        <f t="shared" si="2"/>
        <v>0</v>
      </c>
      <c r="M53" s="2" t="str">
        <f t="shared" si="3"/>
        <v>1st</v>
      </c>
      <c r="N53" s="2">
        <f>IF(L53&gt;=80, SETTINGS!$K$12,
    IF(L53&gt;=68, SETTINGS!$K$13,
        IF(L53&gt;=54, SETTINGS!$K$14,
            IF(L53&gt;=40, SETTINGS!$K$15,
                SETTINGS!$K$16
            )
        )
    )
)</f>
        <v>5</v>
      </c>
      <c r="O53" s="1" t="str">
        <f>IF(N53=1, SETTINGS!$L$12,
    IF(N53=2, SETTINGS!$L$13,
        IF(N53=3, SETTINGS!$L$14,
            IF(N53=4, SETTINGS!$L$15,
                IF(N53=5, SETTINGS!$L$16)
            )
        )
    )
)</f>
        <v>Emerging</v>
      </c>
    </row>
    <row r="54" spans="1:15" x14ac:dyDescent="0.25">
      <c r="A54" s="10">
        <v>49</v>
      </c>
      <c r="B54" s="1">
        <f>'TEACHER’S REMARKS'!B56</f>
        <v>0</v>
      </c>
      <c r="C54" s="11"/>
      <c r="D54" s="6"/>
      <c r="E54" s="6"/>
      <c r="F54" s="6"/>
      <c r="G54" s="6"/>
      <c r="H54" s="6"/>
      <c r="I54" s="58">
        <f t="shared" si="0"/>
        <v>0</v>
      </c>
      <c r="J54" s="15"/>
      <c r="K54" s="2">
        <f t="shared" si="1"/>
        <v>0</v>
      </c>
      <c r="L54" s="69">
        <f t="shared" si="2"/>
        <v>0</v>
      </c>
      <c r="M54" s="2" t="str">
        <f t="shared" si="3"/>
        <v>1st</v>
      </c>
      <c r="N54" s="2">
        <f>IF(L54&gt;=80, SETTINGS!$K$12,
    IF(L54&gt;=68, SETTINGS!$K$13,
        IF(L54&gt;=54, SETTINGS!$K$14,
            IF(L54&gt;=40, SETTINGS!$K$15,
                SETTINGS!$K$16
            )
        )
    )
)</f>
        <v>5</v>
      </c>
      <c r="O54" s="1" t="str">
        <f>IF(N54=1, SETTINGS!$L$12,
    IF(N54=2, SETTINGS!$L$13,
        IF(N54=3, SETTINGS!$L$14,
            IF(N54=4, SETTINGS!$L$15,
                IF(N54=5, SETTINGS!$L$16)
            )
        )
    )
)</f>
        <v>Emerging</v>
      </c>
    </row>
    <row r="55" spans="1:15" x14ac:dyDescent="0.25">
      <c r="A55" s="10">
        <v>50</v>
      </c>
      <c r="B55" s="1">
        <f>'TEACHER’S REMARKS'!B57</f>
        <v>0</v>
      </c>
      <c r="C55" s="11"/>
      <c r="D55" s="6"/>
      <c r="E55" s="6"/>
      <c r="F55" s="6"/>
      <c r="G55" s="6"/>
      <c r="H55" s="6"/>
      <c r="I55" s="58">
        <f t="shared" si="0"/>
        <v>0</v>
      </c>
      <c r="J55" s="15"/>
      <c r="K55" s="2">
        <f t="shared" si="1"/>
        <v>0</v>
      </c>
      <c r="L55" s="69">
        <f t="shared" si="2"/>
        <v>0</v>
      </c>
      <c r="M55" s="2" t="str">
        <f t="shared" si="3"/>
        <v>1st</v>
      </c>
      <c r="N55" s="2">
        <f>IF(L55&gt;=80, SETTINGS!$K$12,
    IF(L55&gt;=68, SETTINGS!$K$13,
        IF(L55&gt;=54, SETTINGS!$K$14,
            IF(L55&gt;=40, SETTINGS!$K$15,
                SETTINGS!$K$16
            )
        )
    )
)</f>
        <v>5</v>
      </c>
      <c r="O55" s="1" t="str">
        <f>IF(N55=1, SETTINGS!$L$12,
    IF(N55=2, SETTINGS!$L$13,
        IF(N55=3, SETTINGS!$L$14,
            IF(N55=4, SETTINGS!$L$15,
                IF(N55=5, SETTINGS!$L$16)
            )
        )
    )
)</f>
        <v>Emerging</v>
      </c>
    </row>
    <row r="56" spans="1:15" x14ac:dyDescent="0.25">
      <c r="A56" s="10">
        <v>51</v>
      </c>
      <c r="B56" s="1">
        <f>'TEACHER’S REMARKS'!B58</f>
        <v>0</v>
      </c>
      <c r="C56" s="11"/>
      <c r="D56" s="6"/>
      <c r="E56" s="6"/>
      <c r="F56" s="6"/>
      <c r="G56" s="6"/>
      <c r="H56" s="6"/>
      <c r="I56" s="58">
        <f t="shared" si="0"/>
        <v>0</v>
      </c>
      <c r="J56" s="15"/>
      <c r="K56" s="2">
        <f t="shared" si="1"/>
        <v>0</v>
      </c>
      <c r="L56" s="69">
        <f t="shared" si="2"/>
        <v>0</v>
      </c>
      <c r="M56" s="2" t="str">
        <f t="shared" si="3"/>
        <v>1st</v>
      </c>
      <c r="N56" s="2">
        <f>IF(L56&gt;=80, SETTINGS!$K$12,
    IF(L56&gt;=68, SETTINGS!$K$13,
        IF(L56&gt;=54, SETTINGS!$K$14,
            IF(L56&gt;=40, SETTINGS!$K$15,
                SETTINGS!$K$16
            )
        )
    )
)</f>
        <v>5</v>
      </c>
      <c r="O56" s="1" t="str">
        <f>IF(N56=1, SETTINGS!$L$12,
    IF(N56=2, SETTINGS!$L$13,
        IF(N56=3, SETTINGS!$L$14,
            IF(N56=4, SETTINGS!$L$15,
                IF(N56=5, SETTINGS!$L$16)
            )
        )
    )
)</f>
        <v>Emerging</v>
      </c>
    </row>
    <row r="57" spans="1:15" x14ac:dyDescent="0.25">
      <c r="A57" s="10">
        <v>52</v>
      </c>
      <c r="B57" s="1">
        <f>'TEACHER’S REMARKS'!B59</f>
        <v>0</v>
      </c>
      <c r="C57" s="11"/>
      <c r="D57" s="6"/>
      <c r="E57" s="6"/>
      <c r="F57" s="6"/>
      <c r="G57" s="6"/>
      <c r="H57" s="6"/>
      <c r="I57" s="58">
        <f t="shared" si="0"/>
        <v>0</v>
      </c>
      <c r="J57" s="15"/>
      <c r="K57" s="2">
        <f t="shared" si="1"/>
        <v>0</v>
      </c>
      <c r="L57" s="69">
        <f t="shared" si="2"/>
        <v>0</v>
      </c>
      <c r="M57" s="2" t="str">
        <f t="shared" si="3"/>
        <v>1st</v>
      </c>
      <c r="N57" s="2">
        <f>IF(L57&gt;=80, SETTINGS!$K$12,
    IF(L57&gt;=68, SETTINGS!$K$13,
        IF(L57&gt;=54, SETTINGS!$K$14,
            IF(L57&gt;=40, SETTINGS!$K$15,
                SETTINGS!$K$16
            )
        )
    )
)</f>
        <v>5</v>
      </c>
      <c r="O57" s="1" t="str">
        <f>IF(N57=1, SETTINGS!$L$12,
    IF(N57=2, SETTINGS!$L$13,
        IF(N57=3, SETTINGS!$L$14,
            IF(N57=4, SETTINGS!$L$15,
                IF(N57=5, SETTINGS!$L$16)
            )
        )
    )
)</f>
        <v>Emerging</v>
      </c>
    </row>
    <row r="58" spans="1:15" x14ac:dyDescent="0.25">
      <c r="A58" s="10">
        <v>53</v>
      </c>
      <c r="B58" s="1">
        <f>'TEACHER’S REMARKS'!B60</f>
        <v>0</v>
      </c>
      <c r="C58" s="11"/>
      <c r="D58" s="6"/>
      <c r="E58" s="6"/>
      <c r="F58" s="6"/>
      <c r="G58" s="6"/>
      <c r="H58" s="6"/>
      <c r="I58" s="58">
        <f t="shared" si="0"/>
        <v>0</v>
      </c>
      <c r="J58" s="15"/>
      <c r="K58" s="2">
        <f t="shared" si="1"/>
        <v>0</v>
      </c>
      <c r="L58" s="69">
        <f t="shared" si="2"/>
        <v>0</v>
      </c>
      <c r="M58" s="2" t="str">
        <f t="shared" si="3"/>
        <v>1st</v>
      </c>
      <c r="N58" s="2">
        <f>IF(L58&gt;=80, SETTINGS!$K$12,
    IF(L58&gt;=68, SETTINGS!$K$13,
        IF(L58&gt;=54, SETTINGS!$K$14,
            IF(L58&gt;=40, SETTINGS!$K$15,
                SETTINGS!$K$16
            )
        )
    )
)</f>
        <v>5</v>
      </c>
      <c r="O58" s="1" t="str">
        <f>IF(N58=1, SETTINGS!$L$12,
    IF(N58=2, SETTINGS!$L$13,
        IF(N58=3, SETTINGS!$L$14,
            IF(N58=4, SETTINGS!$L$15,
                IF(N58=5, SETTINGS!$L$16)
            )
        )
    )
)</f>
        <v>Emerging</v>
      </c>
    </row>
    <row r="59" spans="1:15" x14ac:dyDescent="0.25">
      <c r="A59" s="10">
        <v>54</v>
      </c>
      <c r="B59" s="1">
        <f>'TEACHER’S REMARKS'!B61</f>
        <v>0</v>
      </c>
      <c r="C59" s="11"/>
      <c r="D59" s="6"/>
      <c r="E59" s="6"/>
      <c r="F59" s="6"/>
      <c r="G59" s="6"/>
      <c r="H59" s="6"/>
      <c r="I59" s="58">
        <f t="shared" si="0"/>
        <v>0</v>
      </c>
      <c r="J59" s="15"/>
      <c r="K59" s="2">
        <f t="shared" si="1"/>
        <v>0</v>
      </c>
      <c r="L59" s="69">
        <f t="shared" si="2"/>
        <v>0</v>
      </c>
      <c r="M59" s="2" t="str">
        <f t="shared" si="3"/>
        <v>1st</v>
      </c>
      <c r="N59" s="2">
        <f>IF(L59&gt;=80, SETTINGS!$K$12,
    IF(L59&gt;=68, SETTINGS!$K$13,
        IF(L59&gt;=54, SETTINGS!$K$14,
            IF(L59&gt;=40, SETTINGS!$K$15,
                SETTINGS!$K$16
            )
        )
    )
)</f>
        <v>5</v>
      </c>
      <c r="O59" s="1" t="str">
        <f>IF(N59=1, SETTINGS!$L$12,
    IF(N59=2, SETTINGS!$L$13,
        IF(N59=3, SETTINGS!$L$14,
            IF(N59=4, SETTINGS!$L$15,
                IF(N59=5, SETTINGS!$L$16)
            )
        )
    )
)</f>
        <v>Emerging</v>
      </c>
    </row>
    <row r="60" spans="1:15" x14ac:dyDescent="0.25">
      <c r="A60" s="10">
        <v>55</v>
      </c>
      <c r="B60" s="1">
        <f>'TEACHER’S REMARKS'!B62</f>
        <v>0</v>
      </c>
      <c r="C60" s="11"/>
      <c r="D60" s="6"/>
      <c r="E60" s="6"/>
      <c r="F60" s="6"/>
      <c r="G60" s="6"/>
      <c r="H60" s="6"/>
      <c r="I60" s="58">
        <f t="shared" si="0"/>
        <v>0</v>
      </c>
      <c r="J60" s="15"/>
      <c r="K60" s="2">
        <f t="shared" si="1"/>
        <v>0</v>
      </c>
      <c r="L60" s="69">
        <f t="shared" si="2"/>
        <v>0</v>
      </c>
      <c r="M60" s="2" t="str">
        <f t="shared" si="3"/>
        <v>1st</v>
      </c>
      <c r="N60" s="2">
        <f>IF(L60&gt;=80, SETTINGS!$K$12,
    IF(L60&gt;=68, SETTINGS!$K$13,
        IF(L60&gt;=54, SETTINGS!$K$14,
            IF(L60&gt;=40, SETTINGS!$K$15,
                SETTINGS!$K$16
            )
        )
    )
)</f>
        <v>5</v>
      </c>
      <c r="O60" s="1" t="str">
        <f>IF(N60=1, SETTINGS!$L$12,
    IF(N60=2, SETTINGS!$L$13,
        IF(N60=3, SETTINGS!$L$14,
            IF(N60=4, SETTINGS!$L$15,
                IF(N60=5, SETTINGS!$L$16)
            )
        )
    )
)</f>
        <v>Emerging</v>
      </c>
    </row>
    <row r="61" spans="1:15" x14ac:dyDescent="0.25">
      <c r="A61" s="10">
        <v>56</v>
      </c>
      <c r="B61" s="1">
        <f>'TEACHER’S REMARKS'!B63</f>
        <v>0</v>
      </c>
      <c r="C61" s="11"/>
      <c r="D61" s="6"/>
      <c r="E61" s="6"/>
      <c r="F61" s="6"/>
      <c r="G61" s="6"/>
      <c r="H61" s="6"/>
      <c r="I61" s="58">
        <f t="shared" si="0"/>
        <v>0</v>
      </c>
      <c r="J61" s="15"/>
      <c r="K61" s="2">
        <f t="shared" si="1"/>
        <v>0</v>
      </c>
      <c r="L61" s="69">
        <f t="shared" si="2"/>
        <v>0</v>
      </c>
      <c r="M61" s="2" t="str">
        <f t="shared" si="3"/>
        <v>1st</v>
      </c>
      <c r="N61" s="2">
        <f>IF(L61&gt;=80, SETTINGS!$K$12,
    IF(L61&gt;=68, SETTINGS!$K$13,
        IF(L61&gt;=54, SETTINGS!$K$14,
            IF(L61&gt;=40, SETTINGS!$K$15,
                SETTINGS!$K$16
            )
        )
    )
)</f>
        <v>5</v>
      </c>
      <c r="O61" s="1" t="str">
        <f>IF(N61=1, SETTINGS!$L$12,
    IF(N61=2, SETTINGS!$L$13,
        IF(N61=3, SETTINGS!$L$14,
            IF(N61=4, SETTINGS!$L$15,
                IF(N61=5, SETTINGS!$L$16)
            )
        )
    )
)</f>
        <v>Emerging</v>
      </c>
    </row>
    <row r="62" spans="1:15" x14ac:dyDescent="0.25">
      <c r="A62" s="10">
        <v>57</v>
      </c>
      <c r="B62" s="1">
        <f>'TEACHER’S REMARKS'!B64</f>
        <v>0</v>
      </c>
      <c r="C62" s="11"/>
      <c r="D62" s="6"/>
      <c r="E62" s="6"/>
      <c r="F62" s="6"/>
      <c r="G62" s="6"/>
      <c r="H62" s="6"/>
      <c r="I62" s="58">
        <f t="shared" si="0"/>
        <v>0</v>
      </c>
      <c r="J62" s="15"/>
      <c r="K62" s="2">
        <f t="shared" si="1"/>
        <v>0</v>
      </c>
      <c r="L62" s="69">
        <f t="shared" si="2"/>
        <v>0</v>
      </c>
      <c r="M62" s="2" t="str">
        <f t="shared" si="3"/>
        <v>1st</v>
      </c>
      <c r="N62" s="2">
        <f>IF(L62&gt;=80, SETTINGS!$K$12,
    IF(L62&gt;=68, SETTINGS!$K$13,
        IF(L62&gt;=54, SETTINGS!$K$14,
            IF(L62&gt;=40, SETTINGS!$K$15,
                SETTINGS!$K$16
            )
        )
    )
)</f>
        <v>5</v>
      </c>
      <c r="O62" s="1" t="str">
        <f>IF(N62=1, SETTINGS!$L$12,
    IF(N62=2, SETTINGS!$L$13,
        IF(N62=3, SETTINGS!$L$14,
            IF(N62=4, SETTINGS!$L$15,
                IF(N62=5, SETTINGS!$L$16)
            )
        )
    )
)</f>
        <v>Emerging</v>
      </c>
    </row>
    <row r="63" spans="1:15" x14ac:dyDescent="0.25">
      <c r="A63" s="10">
        <v>58</v>
      </c>
      <c r="B63" s="1">
        <f>'TEACHER’S REMARKS'!B65</f>
        <v>0</v>
      </c>
      <c r="C63" s="11"/>
      <c r="D63" s="6"/>
      <c r="E63" s="6"/>
      <c r="F63" s="6"/>
      <c r="G63" s="6"/>
      <c r="H63" s="6"/>
      <c r="I63" s="58">
        <f t="shared" si="0"/>
        <v>0</v>
      </c>
      <c r="J63" s="15"/>
      <c r="K63" s="2">
        <f t="shared" si="1"/>
        <v>0</v>
      </c>
      <c r="L63" s="69">
        <f t="shared" si="2"/>
        <v>0</v>
      </c>
      <c r="M63" s="2" t="str">
        <f t="shared" si="3"/>
        <v>1st</v>
      </c>
      <c r="N63" s="2">
        <f>IF(L63&gt;=80, SETTINGS!$K$12,
    IF(L63&gt;=68, SETTINGS!$K$13,
        IF(L63&gt;=54, SETTINGS!$K$14,
            IF(L63&gt;=40, SETTINGS!$K$15,
                SETTINGS!$K$16
            )
        )
    )
)</f>
        <v>5</v>
      </c>
      <c r="O63" s="1" t="str">
        <f>IF(N63=1, SETTINGS!$L$12,
    IF(N63=2, SETTINGS!$L$13,
        IF(N63=3, SETTINGS!$L$14,
            IF(N63=4, SETTINGS!$L$15,
                IF(N63=5, SETTINGS!$L$16)
            )
        )
    )
)</f>
        <v>Emerging</v>
      </c>
    </row>
    <row r="64" spans="1:15" x14ac:dyDescent="0.25">
      <c r="A64" s="10">
        <v>59</v>
      </c>
      <c r="B64" s="1">
        <f>'TEACHER’S REMARKS'!B66</f>
        <v>0</v>
      </c>
      <c r="C64" s="11"/>
      <c r="D64" s="6"/>
      <c r="E64" s="6"/>
      <c r="F64" s="6"/>
      <c r="G64" s="6"/>
      <c r="H64" s="6"/>
      <c r="I64" s="58">
        <f t="shared" si="0"/>
        <v>0</v>
      </c>
      <c r="J64" s="15"/>
      <c r="K64" s="2">
        <f t="shared" si="1"/>
        <v>0</v>
      </c>
      <c r="L64" s="69">
        <f t="shared" si="2"/>
        <v>0</v>
      </c>
      <c r="M64" s="2" t="str">
        <f t="shared" si="3"/>
        <v>1st</v>
      </c>
      <c r="N64" s="2">
        <f>IF(L64&gt;=80, SETTINGS!$K$12,
    IF(L64&gt;=68, SETTINGS!$K$13,
        IF(L64&gt;=54, SETTINGS!$K$14,
            IF(L64&gt;=40, SETTINGS!$K$15,
                SETTINGS!$K$16
            )
        )
    )
)</f>
        <v>5</v>
      </c>
      <c r="O64" s="1" t="str">
        <f>IF(N64=1, SETTINGS!$L$12,
    IF(N64=2, SETTINGS!$L$13,
        IF(N64=3, SETTINGS!$L$14,
            IF(N64=4, SETTINGS!$L$15,
                IF(N64=5, SETTINGS!$L$16)
            )
        )
    )
)</f>
        <v>Emerging</v>
      </c>
    </row>
    <row r="65" spans="1:15" x14ac:dyDescent="0.25">
      <c r="A65" s="10">
        <v>60</v>
      </c>
      <c r="B65" s="1">
        <f>'TEACHER’S REMARKS'!B67</f>
        <v>0</v>
      </c>
      <c r="C65" s="11"/>
      <c r="D65" s="6"/>
      <c r="E65" s="6"/>
      <c r="F65" s="6"/>
      <c r="G65" s="6"/>
      <c r="H65" s="6"/>
      <c r="I65" s="58">
        <f t="shared" si="0"/>
        <v>0</v>
      </c>
      <c r="J65" s="15"/>
      <c r="K65" s="2">
        <f t="shared" si="1"/>
        <v>0</v>
      </c>
      <c r="L65" s="69">
        <f t="shared" si="2"/>
        <v>0</v>
      </c>
      <c r="M65" s="2" t="str">
        <f t="shared" si="3"/>
        <v>1st</v>
      </c>
      <c r="N65" s="2">
        <f>IF(L65&gt;=80, SETTINGS!$K$12,
    IF(L65&gt;=68, SETTINGS!$K$13,
        IF(L65&gt;=54, SETTINGS!$K$14,
            IF(L65&gt;=40, SETTINGS!$K$15,
                SETTINGS!$K$16
            )
        )
    )
)</f>
        <v>5</v>
      </c>
      <c r="O65" s="1" t="str">
        <f>IF(N65=1, SETTINGS!$L$12,
    IF(N65=2, SETTINGS!$L$13,
        IF(N65=3, SETTINGS!$L$14,
            IF(N65=4, SETTINGS!$L$15,
                IF(N65=5, SETTINGS!$L$16)
            )
        )
    )
)</f>
        <v>Emerging</v>
      </c>
    </row>
    <row r="66" spans="1:15" x14ac:dyDescent="0.25">
      <c r="A66" s="10">
        <v>61</v>
      </c>
      <c r="B66" s="1">
        <f>'TEACHER’S REMARKS'!B68</f>
        <v>0</v>
      </c>
      <c r="C66" s="11"/>
      <c r="D66" s="6"/>
      <c r="E66" s="6"/>
      <c r="F66" s="6"/>
      <c r="G66" s="6"/>
      <c r="H66" s="6"/>
      <c r="I66" s="58">
        <f t="shared" si="0"/>
        <v>0</v>
      </c>
      <c r="J66" s="15"/>
      <c r="K66" s="2">
        <f t="shared" si="1"/>
        <v>0</v>
      </c>
      <c r="L66" s="69">
        <f t="shared" si="2"/>
        <v>0</v>
      </c>
      <c r="M66" s="2" t="str">
        <f t="shared" si="3"/>
        <v>1st</v>
      </c>
      <c r="N66" s="2">
        <f>IF(L66&gt;=80, SETTINGS!$K$12,
    IF(L66&gt;=68, SETTINGS!$K$13,
        IF(L66&gt;=54, SETTINGS!$K$14,
            IF(L66&gt;=40, SETTINGS!$K$15,
                SETTINGS!$K$16
            )
        )
    )
)</f>
        <v>5</v>
      </c>
      <c r="O66" s="1" t="str">
        <f>IF(N66=1, SETTINGS!$L$12,
    IF(N66=2, SETTINGS!$L$13,
        IF(N66=3, SETTINGS!$L$14,
            IF(N66=4, SETTINGS!$L$15,
                IF(N66=5, SETTINGS!$L$16)
            )
        )
    )
)</f>
        <v>Emerging</v>
      </c>
    </row>
    <row r="67" spans="1:15" x14ac:dyDescent="0.25">
      <c r="A67" s="10">
        <v>62</v>
      </c>
      <c r="B67" s="1">
        <f>'TEACHER’S REMARKS'!B69</f>
        <v>0</v>
      </c>
      <c r="C67" s="11"/>
      <c r="D67" s="6"/>
      <c r="E67" s="6"/>
      <c r="F67" s="6"/>
      <c r="G67" s="6"/>
      <c r="H67" s="6"/>
      <c r="I67" s="58">
        <f t="shared" si="0"/>
        <v>0</v>
      </c>
      <c r="J67" s="15"/>
      <c r="K67" s="2">
        <f t="shared" si="1"/>
        <v>0</v>
      </c>
      <c r="L67" s="69">
        <f t="shared" si="2"/>
        <v>0</v>
      </c>
      <c r="M67" s="2" t="str">
        <f t="shared" si="3"/>
        <v>1st</v>
      </c>
      <c r="N67" s="2">
        <f>IF(L67&gt;=80, SETTINGS!$K$12,
    IF(L67&gt;=68, SETTINGS!$K$13,
        IF(L67&gt;=54, SETTINGS!$K$14,
            IF(L67&gt;=40, SETTINGS!$K$15,
                SETTINGS!$K$16
            )
        )
    )
)</f>
        <v>5</v>
      </c>
      <c r="O67" s="1" t="str">
        <f>IF(N67=1, SETTINGS!$L$12,
    IF(N67=2, SETTINGS!$L$13,
        IF(N67=3, SETTINGS!$L$14,
            IF(N67=4, SETTINGS!$L$15,
                IF(N67=5, SETTINGS!$L$16)
            )
        )
    )
)</f>
        <v>Emerging</v>
      </c>
    </row>
    <row r="68" spans="1:15" x14ac:dyDescent="0.25">
      <c r="A68" s="10">
        <v>63</v>
      </c>
      <c r="B68" s="1">
        <f>'TEACHER’S REMARKS'!B70</f>
        <v>0</v>
      </c>
      <c r="C68" s="11"/>
      <c r="D68" s="6"/>
      <c r="E68" s="6"/>
      <c r="F68" s="6"/>
      <c r="G68" s="6"/>
      <c r="H68" s="6"/>
      <c r="I68" s="58">
        <f t="shared" si="0"/>
        <v>0</v>
      </c>
      <c r="J68" s="15"/>
      <c r="K68" s="2">
        <f t="shared" si="1"/>
        <v>0</v>
      </c>
      <c r="L68" s="69">
        <f t="shared" si="2"/>
        <v>0</v>
      </c>
      <c r="M68" s="2" t="str">
        <f t="shared" si="3"/>
        <v>1st</v>
      </c>
      <c r="N68" s="2">
        <f>IF(L68&gt;=80, SETTINGS!$K$12,
    IF(L68&gt;=68, SETTINGS!$K$13,
        IF(L68&gt;=54, SETTINGS!$K$14,
            IF(L68&gt;=40, SETTINGS!$K$15,
                SETTINGS!$K$16
            )
        )
    )
)</f>
        <v>5</v>
      </c>
      <c r="O68" s="1" t="str">
        <f>IF(N68=1, SETTINGS!$L$12,
    IF(N68=2, SETTINGS!$L$13,
        IF(N68=3, SETTINGS!$L$14,
            IF(N68=4, SETTINGS!$L$15,
                IF(N68=5, SETTINGS!$L$16)
            )
        )
    )
)</f>
        <v>Emerging</v>
      </c>
    </row>
    <row r="69" spans="1:15" x14ac:dyDescent="0.25">
      <c r="A69" s="10">
        <v>64</v>
      </c>
      <c r="B69" s="1">
        <f>'TEACHER’S REMARKS'!B71</f>
        <v>0</v>
      </c>
      <c r="C69" s="11"/>
      <c r="D69" s="6"/>
      <c r="E69" s="6"/>
      <c r="F69" s="6"/>
      <c r="G69" s="6"/>
      <c r="H69" s="6"/>
      <c r="I69" s="58">
        <f t="shared" si="0"/>
        <v>0</v>
      </c>
      <c r="J69" s="15"/>
      <c r="K69" s="2">
        <f t="shared" si="1"/>
        <v>0</v>
      </c>
      <c r="L69" s="69">
        <f t="shared" si="2"/>
        <v>0</v>
      </c>
      <c r="M69" s="2" t="str">
        <f t="shared" si="3"/>
        <v>1st</v>
      </c>
      <c r="N69" s="2">
        <f>IF(L69&gt;=80, SETTINGS!$K$12,
    IF(L69&gt;=68, SETTINGS!$K$13,
        IF(L69&gt;=54, SETTINGS!$K$14,
            IF(L69&gt;=40, SETTINGS!$K$15,
                SETTINGS!$K$16
            )
        )
    )
)</f>
        <v>5</v>
      </c>
      <c r="O69" s="1" t="str">
        <f>IF(N69=1, SETTINGS!$L$12,
    IF(N69=2, SETTINGS!$L$13,
        IF(N69=3, SETTINGS!$L$14,
            IF(N69=4, SETTINGS!$L$15,
                IF(N69=5, SETTINGS!$L$16)
            )
        )
    )
)</f>
        <v>Emerging</v>
      </c>
    </row>
    <row r="70" spans="1:15" x14ac:dyDescent="0.25">
      <c r="A70" s="10">
        <v>65</v>
      </c>
      <c r="B70" s="1">
        <f>'TEACHER’S REMARKS'!B72</f>
        <v>0</v>
      </c>
      <c r="C70" s="11"/>
      <c r="D70" s="6"/>
      <c r="E70" s="6"/>
      <c r="F70" s="6"/>
      <c r="G70" s="6"/>
      <c r="H70" s="6"/>
      <c r="I70" s="58">
        <f t="shared" si="0"/>
        <v>0</v>
      </c>
      <c r="J70" s="15"/>
      <c r="K70" s="2">
        <f t="shared" si="1"/>
        <v>0</v>
      </c>
      <c r="L70" s="69">
        <f t="shared" si="2"/>
        <v>0</v>
      </c>
      <c r="M70" s="2" t="str">
        <f t="shared" si="3"/>
        <v>1st</v>
      </c>
      <c r="N70" s="2">
        <f>IF(L70&gt;=80, SETTINGS!$K$12,
    IF(L70&gt;=68, SETTINGS!$K$13,
        IF(L70&gt;=54, SETTINGS!$K$14,
            IF(L70&gt;=40, SETTINGS!$K$15,
                SETTINGS!$K$16
            )
        )
    )
)</f>
        <v>5</v>
      </c>
      <c r="O70" s="1" t="str">
        <f>IF(N70=1, SETTINGS!$L$12,
    IF(N70=2, SETTINGS!$L$13,
        IF(N70=3, SETTINGS!$L$14,
            IF(N70=4, SETTINGS!$L$15,
                IF(N70=5, SETTINGS!$L$16)
            )
        )
    )
)</f>
        <v>Emerging</v>
      </c>
    </row>
    <row r="71" spans="1:15" x14ac:dyDescent="0.25">
      <c r="A71" s="10">
        <v>66</v>
      </c>
      <c r="B71" s="1">
        <f>'TEACHER’S REMARKS'!B73</f>
        <v>0</v>
      </c>
      <c r="C71" s="11"/>
      <c r="D71" s="6"/>
      <c r="E71" s="6"/>
      <c r="F71" s="6"/>
      <c r="G71" s="6"/>
      <c r="H71" s="6"/>
      <c r="I71" s="58">
        <f t="shared" ref="I71:I105" si="4">SUM(D71:H71)/60*50</f>
        <v>0</v>
      </c>
      <c r="J71" s="15"/>
      <c r="K71" s="2">
        <f t="shared" ref="K71:K105" si="5">J71 * 0.5</f>
        <v>0</v>
      </c>
      <c r="L71" s="69">
        <f t="shared" ref="L71:L105" si="6">I71+K71</f>
        <v>0</v>
      </c>
      <c r="M71" s="2" t="str">
        <f t="shared" ref="M71:M105" si="7">IF(AND(MOD(RANK(L71, $L$6:$L$117, 0), 100) &gt; 10,MOD(RANK(L71,$L$6:$L$117, 0), 100) &lt;= 13),RANK(L71, $L$6:$L$117, 0) &amp; "th",IF(MOD(RANK(L71, $L$6:$L$117, 0), 10) = 1,RANK(L71,$L$6:$L$117, 0) &amp; "st",IF(MOD(RANK(L71, $L$6:$L$117, 0), 10) = 2,RANK(L71, $L$6:$L$117, 0) &amp; "nd",IF(MOD(RANK(L71, $L$6:$L$117, 0), 10) = 3,RANK(L71, $L$6:$L$117, 0) &amp; "rd",RANK(L71, $L$6:$L$117, 0) &amp; "th"))))</f>
        <v>1st</v>
      </c>
      <c r="N71" s="2">
        <f>IF(L71&gt;=80, SETTINGS!$K$12,
    IF(L71&gt;=68, SETTINGS!$K$13,
        IF(L71&gt;=54, SETTINGS!$K$14,
            IF(L71&gt;=40, SETTINGS!$K$15,
                SETTINGS!$K$16
            )
        )
    )
)</f>
        <v>5</v>
      </c>
      <c r="O71" s="1" t="str">
        <f>IF(N71=1, SETTINGS!$L$12,
    IF(N71=2, SETTINGS!$L$13,
        IF(N71=3, SETTINGS!$L$14,
            IF(N71=4, SETTINGS!$L$15,
                IF(N71=5, SETTINGS!$L$16)
            )
        )
    )
)</f>
        <v>Emerging</v>
      </c>
    </row>
    <row r="72" spans="1:15" x14ac:dyDescent="0.25">
      <c r="A72" s="10">
        <v>67</v>
      </c>
      <c r="B72" s="1">
        <f>'TEACHER’S REMARKS'!B74</f>
        <v>0</v>
      </c>
      <c r="C72" s="11"/>
      <c r="D72" s="6"/>
      <c r="E72" s="6"/>
      <c r="F72" s="6"/>
      <c r="G72" s="6"/>
      <c r="H72" s="6"/>
      <c r="I72" s="58">
        <f t="shared" si="4"/>
        <v>0</v>
      </c>
      <c r="J72" s="15"/>
      <c r="K72" s="2">
        <f t="shared" si="5"/>
        <v>0</v>
      </c>
      <c r="L72" s="69">
        <f t="shared" si="6"/>
        <v>0</v>
      </c>
      <c r="M72" s="2" t="str">
        <f t="shared" si="7"/>
        <v>1st</v>
      </c>
      <c r="N72" s="2">
        <f>IF(L72&gt;=80, SETTINGS!$K$12,
    IF(L72&gt;=68, SETTINGS!$K$13,
        IF(L72&gt;=54, SETTINGS!$K$14,
            IF(L72&gt;=40, SETTINGS!$K$15,
                SETTINGS!$K$16
            )
        )
    )
)</f>
        <v>5</v>
      </c>
      <c r="O72" s="1" t="str">
        <f>IF(N72=1, SETTINGS!$L$12,
    IF(N72=2, SETTINGS!$L$13,
        IF(N72=3, SETTINGS!$L$14,
            IF(N72=4, SETTINGS!$L$15,
                IF(N72=5, SETTINGS!$L$16)
            )
        )
    )
)</f>
        <v>Emerging</v>
      </c>
    </row>
    <row r="73" spans="1:15" x14ac:dyDescent="0.25">
      <c r="A73" s="10">
        <v>68</v>
      </c>
      <c r="B73" s="1">
        <f>'TEACHER’S REMARKS'!B75</f>
        <v>0</v>
      </c>
      <c r="C73" s="11"/>
      <c r="D73" s="6"/>
      <c r="E73" s="6"/>
      <c r="F73" s="6"/>
      <c r="G73" s="6"/>
      <c r="H73" s="6"/>
      <c r="I73" s="58">
        <f t="shared" si="4"/>
        <v>0</v>
      </c>
      <c r="J73" s="15"/>
      <c r="K73" s="2">
        <f t="shared" si="5"/>
        <v>0</v>
      </c>
      <c r="L73" s="69">
        <f t="shared" si="6"/>
        <v>0</v>
      </c>
      <c r="M73" s="2" t="str">
        <f t="shared" si="7"/>
        <v>1st</v>
      </c>
      <c r="N73" s="2">
        <f>IF(L73&gt;=80, SETTINGS!$K$12,
    IF(L73&gt;=68, SETTINGS!$K$13,
        IF(L73&gt;=54, SETTINGS!$K$14,
            IF(L73&gt;=40, SETTINGS!$K$15,
                SETTINGS!$K$16
            )
        )
    )
)</f>
        <v>5</v>
      </c>
      <c r="O73" s="1" t="str">
        <f>IF(N73=1, SETTINGS!$L$12,
    IF(N73=2, SETTINGS!$L$13,
        IF(N73=3, SETTINGS!$L$14,
            IF(N73=4, SETTINGS!$L$15,
                IF(N73=5, SETTINGS!$L$16)
            )
        )
    )
)</f>
        <v>Emerging</v>
      </c>
    </row>
    <row r="74" spans="1:15" x14ac:dyDescent="0.25">
      <c r="A74" s="10">
        <v>69</v>
      </c>
      <c r="B74" s="1">
        <f>'TEACHER’S REMARKS'!B76</f>
        <v>0</v>
      </c>
      <c r="C74" s="11"/>
      <c r="D74" s="6"/>
      <c r="E74" s="6"/>
      <c r="F74" s="6"/>
      <c r="G74" s="6"/>
      <c r="H74" s="6"/>
      <c r="I74" s="58">
        <f t="shared" si="4"/>
        <v>0</v>
      </c>
      <c r="J74" s="15"/>
      <c r="K74" s="2">
        <f t="shared" si="5"/>
        <v>0</v>
      </c>
      <c r="L74" s="69">
        <f t="shared" si="6"/>
        <v>0</v>
      </c>
      <c r="M74" s="2" t="str">
        <f t="shared" si="7"/>
        <v>1st</v>
      </c>
      <c r="N74" s="2">
        <f>IF(L74&gt;=80, SETTINGS!$K$12,
    IF(L74&gt;=68, SETTINGS!$K$13,
        IF(L74&gt;=54, SETTINGS!$K$14,
            IF(L74&gt;=40, SETTINGS!$K$15,
                SETTINGS!$K$16
            )
        )
    )
)</f>
        <v>5</v>
      </c>
      <c r="O74" s="1" t="str">
        <f>IF(N74=1, SETTINGS!$L$12,
    IF(N74=2, SETTINGS!$L$13,
        IF(N74=3, SETTINGS!$L$14,
            IF(N74=4, SETTINGS!$L$15,
                IF(N74=5, SETTINGS!$L$16)
            )
        )
    )
)</f>
        <v>Emerging</v>
      </c>
    </row>
    <row r="75" spans="1:15" x14ac:dyDescent="0.25">
      <c r="A75" s="10">
        <v>70</v>
      </c>
      <c r="B75" s="1">
        <f>'TEACHER’S REMARKS'!B77</f>
        <v>0</v>
      </c>
      <c r="C75" s="11"/>
      <c r="D75" s="6"/>
      <c r="E75" s="6"/>
      <c r="F75" s="6"/>
      <c r="G75" s="6"/>
      <c r="H75" s="6"/>
      <c r="I75" s="58">
        <f t="shared" si="4"/>
        <v>0</v>
      </c>
      <c r="J75" s="15"/>
      <c r="K75" s="2">
        <f t="shared" si="5"/>
        <v>0</v>
      </c>
      <c r="L75" s="69">
        <f t="shared" si="6"/>
        <v>0</v>
      </c>
      <c r="M75" s="2" t="str">
        <f t="shared" si="7"/>
        <v>1st</v>
      </c>
      <c r="N75" s="2">
        <f>IF(L75&gt;=80, SETTINGS!$K$12,
    IF(L75&gt;=68, SETTINGS!$K$13,
        IF(L75&gt;=54, SETTINGS!$K$14,
            IF(L75&gt;=40, SETTINGS!$K$15,
                SETTINGS!$K$16
            )
        )
    )
)</f>
        <v>5</v>
      </c>
      <c r="O75" s="1" t="str">
        <f>IF(N75=1, SETTINGS!$L$12,
    IF(N75=2, SETTINGS!$L$13,
        IF(N75=3, SETTINGS!$L$14,
            IF(N75=4, SETTINGS!$L$15,
                IF(N75=5, SETTINGS!$L$16)
            )
        )
    )
)</f>
        <v>Emerging</v>
      </c>
    </row>
    <row r="76" spans="1:15" x14ac:dyDescent="0.25">
      <c r="A76" s="10">
        <v>71</v>
      </c>
      <c r="B76" s="1">
        <f>'TEACHER’S REMARKS'!B78</f>
        <v>0</v>
      </c>
      <c r="C76" s="11"/>
      <c r="D76" s="6"/>
      <c r="E76" s="6"/>
      <c r="F76" s="6"/>
      <c r="G76" s="6"/>
      <c r="H76" s="6"/>
      <c r="I76" s="58">
        <f t="shared" si="4"/>
        <v>0</v>
      </c>
      <c r="J76" s="15"/>
      <c r="K76" s="2">
        <f t="shared" si="5"/>
        <v>0</v>
      </c>
      <c r="L76" s="69">
        <f t="shared" si="6"/>
        <v>0</v>
      </c>
      <c r="M76" s="2" t="str">
        <f t="shared" si="7"/>
        <v>1st</v>
      </c>
      <c r="N76" s="2">
        <f>IF(L76&gt;=80, SETTINGS!$K$12,
    IF(L76&gt;=68, SETTINGS!$K$13,
        IF(L76&gt;=54, SETTINGS!$K$14,
            IF(L76&gt;=40, SETTINGS!$K$15,
                SETTINGS!$K$16
            )
        )
    )
)</f>
        <v>5</v>
      </c>
      <c r="O76" s="1" t="str">
        <f>IF(N76=1, SETTINGS!$L$12,
    IF(N76=2, SETTINGS!$L$13,
        IF(N76=3, SETTINGS!$L$14,
            IF(N76=4, SETTINGS!$L$15,
                IF(N76=5, SETTINGS!$L$16)
            )
        )
    )
)</f>
        <v>Emerging</v>
      </c>
    </row>
    <row r="77" spans="1:15" x14ac:dyDescent="0.25">
      <c r="A77" s="10">
        <v>72</v>
      </c>
      <c r="B77" s="1">
        <f>'TEACHER’S REMARKS'!B79</f>
        <v>0</v>
      </c>
      <c r="C77" s="11"/>
      <c r="D77" s="6"/>
      <c r="E77" s="6"/>
      <c r="F77" s="6"/>
      <c r="G77" s="6"/>
      <c r="H77" s="6"/>
      <c r="I77" s="58">
        <f t="shared" si="4"/>
        <v>0</v>
      </c>
      <c r="J77" s="15"/>
      <c r="K77" s="2">
        <f t="shared" si="5"/>
        <v>0</v>
      </c>
      <c r="L77" s="69">
        <f t="shared" si="6"/>
        <v>0</v>
      </c>
      <c r="M77" s="2" t="str">
        <f t="shared" si="7"/>
        <v>1st</v>
      </c>
      <c r="N77" s="2">
        <f>IF(L77&gt;=80, SETTINGS!$K$12,
    IF(L77&gt;=68, SETTINGS!$K$13,
        IF(L77&gt;=54, SETTINGS!$K$14,
            IF(L77&gt;=40, SETTINGS!$K$15,
                SETTINGS!$K$16
            )
        )
    )
)</f>
        <v>5</v>
      </c>
      <c r="O77" s="1" t="str">
        <f>IF(N77=1, SETTINGS!$L$12,
    IF(N77=2, SETTINGS!$L$13,
        IF(N77=3, SETTINGS!$L$14,
            IF(N77=4, SETTINGS!$L$15,
                IF(N77=5, SETTINGS!$L$16)
            )
        )
    )
)</f>
        <v>Emerging</v>
      </c>
    </row>
    <row r="78" spans="1:15" x14ac:dyDescent="0.25">
      <c r="A78" s="10">
        <v>73</v>
      </c>
      <c r="B78" s="1">
        <f>'TEACHER’S REMARKS'!B80</f>
        <v>0</v>
      </c>
      <c r="C78" s="11"/>
      <c r="D78" s="6"/>
      <c r="E78" s="6"/>
      <c r="F78" s="6"/>
      <c r="G78" s="6"/>
      <c r="H78" s="6"/>
      <c r="I78" s="58">
        <f t="shared" si="4"/>
        <v>0</v>
      </c>
      <c r="J78" s="15"/>
      <c r="K78" s="2">
        <f t="shared" si="5"/>
        <v>0</v>
      </c>
      <c r="L78" s="69">
        <f t="shared" si="6"/>
        <v>0</v>
      </c>
      <c r="M78" s="2" t="str">
        <f t="shared" si="7"/>
        <v>1st</v>
      </c>
      <c r="N78" s="2">
        <f>IF(L78&gt;=80, SETTINGS!$K$12,
    IF(L78&gt;=68, SETTINGS!$K$13,
        IF(L78&gt;=54, SETTINGS!$K$14,
            IF(L78&gt;=40, SETTINGS!$K$15,
                SETTINGS!$K$16
            )
        )
    )
)</f>
        <v>5</v>
      </c>
      <c r="O78" s="1" t="str">
        <f>IF(N78=1, SETTINGS!$L$12,
    IF(N78=2, SETTINGS!$L$13,
        IF(N78=3, SETTINGS!$L$14,
            IF(N78=4, SETTINGS!$L$15,
                IF(N78=5, SETTINGS!$L$16)
            )
        )
    )
)</f>
        <v>Emerging</v>
      </c>
    </row>
    <row r="79" spans="1:15" x14ac:dyDescent="0.25">
      <c r="A79" s="10">
        <v>74</v>
      </c>
      <c r="B79" s="1">
        <f>'TEACHER’S REMARKS'!B81</f>
        <v>0</v>
      </c>
      <c r="C79" s="11"/>
      <c r="D79" s="6"/>
      <c r="E79" s="6"/>
      <c r="F79" s="6"/>
      <c r="G79" s="6"/>
      <c r="H79" s="6"/>
      <c r="I79" s="58">
        <f t="shared" si="4"/>
        <v>0</v>
      </c>
      <c r="J79" s="15"/>
      <c r="K79" s="2">
        <f t="shared" si="5"/>
        <v>0</v>
      </c>
      <c r="L79" s="69">
        <f t="shared" si="6"/>
        <v>0</v>
      </c>
      <c r="M79" s="2" t="str">
        <f t="shared" si="7"/>
        <v>1st</v>
      </c>
      <c r="N79" s="2">
        <f>IF(L79&gt;=80, SETTINGS!$K$12,
    IF(L79&gt;=68, SETTINGS!$K$13,
        IF(L79&gt;=54, SETTINGS!$K$14,
            IF(L79&gt;=40, SETTINGS!$K$15,
                SETTINGS!$K$16
            )
        )
    )
)</f>
        <v>5</v>
      </c>
      <c r="O79" s="1" t="str">
        <f>IF(N79=1, SETTINGS!$L$12,
    IF(N79=2, SETTINGS!$L$13,
        IF(N79=3, SETTINGS!$L$14,
            IF(N79=4, SETTINGS!$L$15,
                IF(N79=5, SETTINGS!$L$16)
            )
        )
    )
)</f>
        <v>Emerging</v>
      </c>
    </row>
    <row r="80" spans="1:15" x14ac:dyDescent="0.25">
      <c r="A80" s="10">
        <v>75</v>
      </c>
      <c r="B80" s="1">
        <f>'TEACHER’S REMARKS'!B82</f>
        <v>0</v>
      </c>
      <c r="C80" s="11"/>
      <c r="D80" s="6"/>
      <c r="E80" s="6"/>
      <c r="F80" s="6"/>
      <c r="G80" s="6"/>
      <c r="H80" s="6"/>
      <c r="I80" s="58">
        <f t="shared" si="4"/>
        <v>0</v>
      </c>
      <c r="J80" s="15"/>
      <c r="K80" s="2">
        <f t="shared" si="5"/>
        <v>0</v>
      </c>
      <c r="L80" s="69">
        <f t="shared" si="6"/>
        <v>0</v>
      </c>
      <c r="M80" s="2" t="str">
        <f t="shared" si="7"/>
        <v>1st</v>
      </c>
      <c r="N80" s="2">
        <f>IF(L80&gt;=80, SETTINGS!$K$12,
    IF(L80&gt;=68, SETTINGS!$K$13,
        IF(L80&gt;=54, SETTINGS!$K$14,
            IF(L80&gt;=40, SETTINGS!$K$15,
                SETTINGS!$K$16
            )
        )
    )
)</f>
        <v>5</v>
      </c>
      <c r="O80" s="1" t="str">
        <f>IF(N80=1, SETTINGS!$L$12,
    IF(N80=2, SETTINGS!$L$13,
        IF(N80=3, SETTINGS!$L$14,
            IF(N80=4, SETTINGS!$L$15,
                IF(N80=5, SETTINGS!$L$16)
            )
        )
    )
)</f>
        <v>Emerging</v>
      </c>
    </row>
    <row r="81" spans="1:15" x14ac:dyDescent="0.25">
      <c r="A81" s="10">
        <v>76</v>
      </c>
      <c r="B81" s="1">
        <f>'TEACHER’S REMARKS'!B83</f>
        <v>0</v>
      </c>
      <c r="C81" s="11"/>
      <c r="D81" s="6"/>
      <c r="E81" s="6"/>
      <c r="F81" s="6"/>
      <c r="G81" s="6"/>
      <c r="H81" s="6"/>
      <c r="I81" s="58">
        <f t="shared" si="4"/>
        <v>0</v>
      </c>
      <c r="J81" s="15"/>
      <c r="K81" s="2">
        <f t="shared" si="5"/>
        <v>0</v>
      </c>
      <c r="L81" s="69">
        <f t="shared" si="6"/>
        <v>0</v>
      </c>
      <c r="M81" s="2" t="str">
        <f t="shared" si="7"/>
        <v>1st</v>
      </c>
      <c r="N81" s="2">
        <f>IF(L81&gt;=80, SETTINGS!$K$12,
    IF(L81&gt;=68, SETTINGS!$K$13,
        IF(L81&gt;=54, SETTINGS!$K$14,
            IF(L81&gt;=40, SETTINGS!$K$15,
                SETTINGS!$K$16
            )
        )
    )
)</f>
        <v>5</v>
      </c>
      <c r="O81" s="1" t="str">
        <f>IF(N81=1, SETTINGS!$L$12,
    IF(N81=2, SETTINGS!$L$13,
        IF(N81=3, SETTINGS!$L$14,
            IF(N81=4, SETTINGS!$L$15,
                IF(N81=5, SETTINGS!$L$16)
            )
        )
    )
)</f>
        <v>Emerging</v>
      </c>
    </row>
    <row r="82" spans="1:15" x14ac:dyDescent="0.25">
      <c r="A82" s="10">
        <v>77</v>
      </c>
      <c r="B82" s="1">
        <f>'TEACHER’S REMARKS'!B84</f>
        <v>0</v>
      </c>
      <c r="C82" s="11"/>
      <c r="D82" s="6"/>
      <c r="E82" s="6"/>
      <c r="F82" s="6"/>
      <c r="G82" s="6"/>
      <c r="H82" s="6"/>
      <c r="I82" s="58">
        <f t="shared" si="4"/>
        <v>0</v>
      </c>
      <c r="J82" s="15"/>
      <c r="K82" s="2">
        <f t="shared" si="5"/>
        <v>0</v>
      </c>
      <c r="L82" s="69">
        <f t="shared" si="6"/>
        <v>0</v>
      </c>
      <c r="M82" s="2" t="str">
        <f t="shared" si="7"/>
        <v>1st</v>
      </c>
      <c r="N82" s="2">
        <f>IF(L82&gt;=80, SETTINGS!$K$12,
    IF(L82&gt;=68, SETTINGS!$K$13,
        IF(L82&gt;=54, SETTINGS!$K$14,
            IF(L82&gt;=40, SETTINGS!$K$15,
                SETTINGS!$K$16
            )
        )
    )
)</f>
        <v>5</v>
      </c>
      <c r="O82" s="1" t="str">
        <f>IF(N82=1, SETTINGS!$L$12,
    IF(N82=2, SETTINGS!$L$13,
        IF(N82=3, SETTINGS!$L$14,
            IF(N82=4, SETTINGS!$L$15,
                IF(N82=5, SETTINGS!$L$16)
            )
        )
    )
)</f>
        <v>Emerging</v>
      </c>
    </row>
    <row r="83" spans="1:15" x14ac:dyDescent="0.25">
      <c r="A83" s="10">
        <v>78</v>
      </c>
      <c r="B83" s="1">
        <f>'TEACHER’S REMARKS'!B85</f>
        <v>0</v>
      </c>
      <c r="C83" s="11"/>
      <c r="D83" s="6"/>
      <c r="E83" s="6"/>
      <c r="F83" s="6"/>
      <c r="G83" s="6"/>
      <c r="H83" s="6"/>
      <c r="I83" s="58">
        <f t="shared" si="4"/>
        <v>0</v>
      </c>
      <c r="J83" s="15"/>
      <c r="K83" s="2">
        <f t="shared" si="5"/>
        <v>0</v>
      </c>
      <c r="L83" s="69">
        <f t="shared" si="6"/>
        <v>0</v>
      </c>
      <c r="M83" s="2" t="str">
        <f t="shared" si="7"/>
        <v>1st</v>
      </c>
      <c r="N83" s="2">
        <f>IF(L83&gt;=80, SETTINGS!$K$12,
    IF(L83&gt;=68, SETTINGS!$K$13,
        IF(L83&gt;=54, SETTINGS!$K$14,
            IF(L83&gt;=40, SETTINGS!$K$15,
                SETTINGS!$K$16
            )
        )
    )
)</f>
        <v>5</v>
      </c>
      <c r="O83" s="1" t="str">
        <f>IF(N83=1, SETTINGS!$L$12,
    IF(N83=2, SETTINGS!$L$13,
        IF(N83=3, SETTINGS!$L$14,
            IF(N83=4, SETTINGS!$L$15,
                IF(N83=5, SETTINGS!$L$16)
            )
        )
    )
)</f>
        <v>Emerging</v>
      </c>
    </row>
    <row r="84" spans="1:15" x14ac:dyDescent="0.25">
      <c r="A84" s="10">
        <v>79</v>
      </c>
      <c r="B84" s="1">
        <f>'TEACHER’S REMARKS'!B86</f>
        <v>0</v>
      </c>
      <c r="C84" s="11"/>
      <c r="D84" s="6"/>
      <c r="E84" s="6"/>
      <c r="F84" s="6"/>
      <c r="G84" s="6"/>
      <c r="H84" s="6"/>
      <c r="I84" s="58">
        <f t="shared" si="4"/>
        <v>0</v>
      </c>
      <c r="J84" s="15"/>
      <c r="K84" s="2">
        <f t="shared" si="5"/>
        <v>0</v>
      </c>
      <c r="L84" s="69">
        <f t="shared" si="6"/>
        <v>0</v>
      </c>
      <c r="M84" s="2" t="str">
        <f t="shared" si="7"/>
        <v>1st</v>
      </c>
      <c r="N84" s="2">
        <f>IF(L84&gt;=80, SETTINGS!$K$12,
    IF(L84&gt;=68, SETTINGS!$K$13,
        IF(L84&gt;=54, SETTINGS!$K$14,
            IF(L84&gt;=40, SETTINGS!$K$15,
                SETTINGS!$K$16
            )
        )
    )
)</f>
        <v>5</v>
      </c>
      <c r="O84" s="1" t="str">
        <f>IF(N84=1, SETTINGS!$L$12,
    IF(N84=2, SETTINGS!$L$13,
        IF(N84=3, SETTINGS!$L$14,
            IF(N84=4, SETTINGS!$L$15,
                IF(N84=5, SETTINGS!$L$16)
            )
        )
    )
)</f>
        <v>Emerging</v>
      </c>
    </row>
    <row r="85" spans="1:15" x14ac:dyDescent="0.25">
      <c r="A85" s="10">
        <v>80</v>
      </c>
      <c r="B85" s="1">
        <f>'TEACHER’S REMARKS'!B87</f>
        <v>0</v>
      </c>
      <c r="C85" s="11"/>
      <c r="D85" s="6"/>
      <c r="E85" s="6"/>
      <c r="F85" s="6"/>
      <c r="G85" s="6"/>
      <c r="H85" s="6"/>
      <c r="I85" s="58">
        <f t="shared" si="4"/>
        <v>0</v>
      </c>
      <c r="J85" s="15"/>
      <c r="K85" s="2">
        <f t="shared" si="5"/>
        <v>0</v>
      </c>
      <c r="L85" s="69">
        <f t="shared" si="6"/>
        <v>0</v>
      </c>
      <c r="M85" s="2" t="str">
        <f t="shared" si="7"/>
        <v>1st</v>
      </c>
      <c r="N85" s="2">
        <f>IF(L85&gt;=80, SETTINGS!$K$12,
    IF(L85&gt;=68, SETTINGS!$K$13,
        IF(L85&gt;=54, SETTINGS!$K$14,
            IF(L85&gt;=40, SETTINGS!$K$15,
                SETTINGS!$K$16
            )
        )
    )
)</f>
        <v>5</v>
      </c>
      <c r="O85" s="1" t="str">
        <f>IF(N85=1, SETTINGS!$L$12,
    IF(N85=2, SETTINGS!$L$13,
        IF(N85=3, SETTINGS!$L$14,
            IF(N85=4, SETTINGS!$L$15,
                IF(N85=5, SETTINGS!$L$16)
            )
        )
    )
)</f>
        <v>Emerging</v>
      </c>
    </row>
    <row r="86" spans="1:15" x14ac:dyDescent="0.25">
      <c r="A86" s="10">
        <v>81</v>
      </c>
      <c r="B86" s="1">
        <f>'TEACHER’S REMARKS'!B88</f>
        <v>0</v>
      </c>
      <c r="C86" s="11"/>
      <c r="D86" s="6"/>
      <c r="E86" s="6"/>
      <c r="F86" s="6"/>
      <c r="G86" s="6"/>
      <c r="H86" s="6"/>
      <c r="I86" s="58">
        <f t="shared" si="4"/>
        <v>0</v>
      </c>
      <c r="J86" s="15"/>
      <c r="K86" s="2">
        <f t="shared" si="5"/>
        <v>0</v>
      </c>
      <c r="L86" s="69">
        <f t="shared" si="6"/>
        <v>0</v>
      </c>
      <c r="M86" s="2" t="str">
        <f t="shared" si="7"/>
        <v>1st</v>
      </c>
      <c r="N86" s="2">
        <f>IF(L86&gt;=80, SETTINGS!$K$12,
    IF(L86&gt;=68, SETTINGS!$K$13,
        IF(L86&gt;=54, SETTINGS!$K$14,
            IF(L86&gt;=40, SETTINGS!$K$15,
                SETTINGS!$K$16
            )
        )
    )
)</f>
        <v>5</v>
      </c>
      <c r="O86" s="1" t="str">
        <f>IF(N86=1, SETTINGS!$L$12,
    IF(N86=2, SETTINGS!$L$13,
        IF(N86=3, SETTINGS!$L$14,
            IF(N86=4, SETTINGS!$L$15,
                IF(N86=5, SETTINGS!$L$16)
            )
        )
    )
)</f>
        <v>Emerging</v>
      </c>
    </row>
    <row r="87" spans="1:15" x14ac:dyDescent="0.25">
      <c r="A87" s="10">
        <v>82</v>
      </c>
      <c r="B87" s="1">
        <f>'TEACHER’S REMARKS'!B89</f>
        <v>0</v>
      </c>
      <c r="C87" s="11"/>
      <c r="D87" s="6"/>
      <c r="E87" s="6"/>
      <c r="F87" s="6"/>
      <c r="G87" s="6"/>
      <c r="H87" s="6"/>
      <c r="I87" s="58">
        <f t="shared" si="4"/>
        <v>0</v>
      </c>
      <c r="J87" s="15"/>
      <c r="K87" s="2">
        <f t="shared" si="5"/>
        <v>0</v>
      </c>
      <c r="L87" s="69">
        <f t="shared" si="6"/>
        <v>0</v>
      </c>
      <c r="M87" s="2" t="str">
        <f t="shared" si="7"/>
        <v>1st</v>
      </c>
      <c r="N87" s="2">
        <f>IF(L87&gt;=80, SETTINGS!$K$12,
    IF(L87&gt;=68, SETTINGS!$K$13,
        IF(L87&gt;=54, SETTINGS!$K$14,
            IF(L87&gt;=40, SETTINGS!$K$15,
                SETTINGS!$K$16
            )
        )
    )
)</f>
        <v>5</v>
      </c>
      <c r="O87" s="1" t="str">
        <f>IF(N87=1, SETTINGS!$L$12,
    IF(N87=2, SETTINGS!$L$13,
        IF(N87=3, SETTINGS!$L$14,
            IF(N87=4, SETTINGS!$L$15,
                IF(N87=5, SETTINGS!$L$16)
            )
        )
    )
)</f>
        <v>Emerging</v>
      </c>
    </row>
    <row r="88" spans="1:15" x14ac:dyDescent="0.25">
      <c r="A88" s="10">
        <v>83</v>
      </c>
      <c r="B88" s="1">
        <f>'TEACHER’S REMARKS'!B90</f>
        <v>0</v>
      </c>
      <c r="C88" s="11"/>
      <c r="D88" s="6"/>
      <c r="E88" s="6"/>
      <c r="F88" s="6"/>
      <c r="G88" s="6"/>
      <c r="H88" s="6"/>
      <c r="I88" s="58">
        <f t="shared" si="4"/>
        <v>0</v>
      </c>
      <c r="J88" s="15"/>
      <c r="K88" s="2">
        <f t="shared" si="5"/>
        <v>0</v>
      </c>
      <c r="L88" s="69">
        <f t="shared" si="6"/>
        <v>0</v>
      </c>
      <c r="M88" s="2" t="str">
        <f t="shared" si="7"/>
        <v>1st</v>
      </c>
      <c r="N88" s="2">
        <f>IF(L88&gt;=80, SETTINGS!$K$12,
    IF(L88&gt;=68, SETTINGS!$K$13,
        IF(L88&gt;=54, SETTINGS!$K$14,
            IF(L88&gt;=40, SETTINGS!$K$15,
                SETTINGS!$K$16
            )
        )
    )
)</f>
        <v>5</v>
      </c>
      <c r="O88" s="1" t="str">
        <f>IF(N88=1, SETTINGS!$L$12,
    IF(N88=2, SETTINGS!$L$13,
        IF(N88=3, SETTINGS!$L$14,
            IF(N88=4, SETTINGS!$L$15,
                IF(N88=5, SETTINGS!$L$16)
            )
        )
    )
)</f>
        <v>Emerging</v>
      </c>
    </row>
    <row r="89" spans="1:15" x14ac:dyDescent="0.25">
      <c r="A89" s="10">
        <v>84</v>
      </c>
      <c r="B89" s="1">
        <f>'TEACHER’S REMARKS'!B91</f>
        <v>0</v>
      </c>
      <c r="C89" s="11"/>
      <c r="D89" s="6"/>
      <c r="E89" s="6"/>
      <c r="F89" s="6"/>
      <c r="G89" s="6"/>
      <c r="H89" s="6"/>
      <c r="I89" s="58">
        <f t="shared" si="4"/>
        <v>0</v>
      </c>
      <c r="J89" s="15"/>
      <c r="K89" s="2">
        <f t="shared" si="5"/>
        <v>0</v>
      </c>
      <c r="L89" s="69">
        <f t="shared" si="6"/>
        <v>0</v>
      </c>
      <c r="M89" s="2" t="str">
        <f t="shared" si="7"/>
        <v>1st</v>
      </c>
      <c r="N89" s="2">
        <f>IF(L89&gt;=80, SETTINGS!$K$12,
    IF(L89&gt;=68, SETTINGS!$K$13,
        IF(L89&gt;=54, SETTINGS!$K$14,
            IF(L89&gt;=40, SETTINGS!$K$15,
                SETTINGS!$K$16
            )
        )
    )
)</f>
        <v>5</v>
      </c>
      <c r="O89" s="1" t="str">
        <f>IF(N89=1, SETTINGS!$L$12,
    IF(N89=2, SETTINGS!$L$13,
        IF(N89=3, SETTINGS!$L$14,
            IF(N89=4, SETTINGS!$L$15,
                IF(N89=5, SETTINGS!$L$16)
            )
        )
    )
)</f>
        <v>Emerging</v>
      </c>
    </row>
    <row r="90" spans="1:15" x14ac:dyDescent="0.25">
      <c r="A90" s="10">
        <v>85</v>
      </c>
      <c r="B90" s="1">
        <f>'TEACHER’S REMARKS'!B92</f>
        <v>0</v>
      </c>
      <c r="C90" s="11"/>
      <c r="D90" s="6"/>
      <c r="E90" s="6"/>
      <c r="F90" s="6"/>
      <c r="G90" s="6"/>
      <c r="H90" s="6"/>
      <c r="I90" s="58">
        <f t="shared" si="4"/>
        <v>0</v>
      </c>
      <c r="J90" s="15"/>
      <c r="K90" s="2">
        <f t="shared" si="5"/>
        <v>0</v>
      </c>
      <c r="L90" s="69">
        <f t="shared" si="6"/>
        <v>0</v>
      </c>
      <c r="M90" s="2" t="str">
        <f t="shared" si="7"/>
        <v>1st</v>
      </c>
      <c r="N90" s="2">
        <f>IF(L90&gt;=80, SETTINGS!$K$12,
    IF(L90&gt;=68, SETTINGS!$K$13,
        IF(L90&gt;=54, SETTINGS!$K$14,
            IF(L90&gt;=40, SETTINGS!$K$15,
                SETTINGS!$K$16
            )
        )
    )
)</f>
        <v>5</v>
      </c>
      <c r="O90" s="1" t="str">
        <f>IF(N90=1, SETTINGS!$L$12,
    IF(N90=2, SETTINGS!$L$13,
        IF(N90=3, SETTINGS!$L$14,
            IF(N90=4, SETTINGS!$L$15,
                IF(N90=5, SETTINGS!$L$16)
            )
        )
    )
)</f>
        <v>Emerging</v>
      </c>
    </row>
    <row r="91" spans="1:15" x14ac:dyDescent="0.25">
      <c r="A91" s="10">
        <v>86</v>
      </c>
      <c r="B91" s="1">
        <f>'TEACHER’S REMARKS'!B93</f>
        <v>0</v>
      </c>
      <c r="C91" s="11"/>
      <c r="D91" s="6"/>
      <c r="E91" s="6"/>
      <c r="F91" s="6"/>
      <c r="G91" s="6"/>
      <c r="H91" s="6"/>
      <c r="I91" s="58">
        <f t="shared" si="4"/>
        <v>0</v>
      </c>
      <c r="J91" s="15"/>
      <c r="K91" s="2">
        <f t="shared" si="5"/>
        <v>0</v>
      </c>
      <c r="L91" s="69">
        <f t="shared" si="6"/>
        <v>0</v>
      </c>
      <c r="M91" s="2" t="str">
        <f t="shared" si="7"/>
        <v>1st</v>
      </c>
      <c r="N91" s="2">
        <f>IF(L91&gt;=80, SETTINGS!$K$12,
    IF(L91&gt;=68, SETTINGS!$K$13,
        IF(L91&gt;=54, SETTINGS!$K$14,
            IF(L91&gt;=40, SETTINGS!$K$15,
                SETTINGS!$K$16
            )
        )
    )
)</f>
        <v>5</v>
      </c>
      <c r="O91" s="1" t="str">
        <f>IF(N91=1, SETTINGS!$L$12,
    IF(N91=2, SETTINGS!$L$13,
        IF(N91=3, SETTINGS!$L$14,
            IF(N91=4, SETTINGS!$L$15,
                IF(N91=5, SETTINGS!$L$16)
            )
        )
    )
)</f>
        <v>Emerging</v>
      </c>
    </row>
    <row r="92" spans="1:15" x14ac:dyDescent="0.25">
      <c r="A92" s="10">
        <v>87</v>
      </c>
      <c r="B92" s="1">
        <f>'TEACHER’S REMARKS'!B94</f>
        <v>0</v>
      </c>
      <c r="C92" s="11"/>
      <c r="D92" s="6"/>
      <c r="E92" s="6"/>
      <c r="F92" s="6"/>
      <c r="G92" s="6"/>
      <c r="H92" s="6"/>
      <c r="I92" s="58">
        <f t="shared" si="4"/>
        <v>0</v>
      </c>
      <c r="J92" s="15"/>
      <c r="K92" s="2">
        <f t="shared" si="5"/>
        <v>0</v>
      </c>
      <c r="L92" s="69">
        <f t="shared" si="6"/>
        <v>0</v>
      </c>
      <c r="M92" s="2" t="str">
        <f t="shared" si="7"/>
        <v>1st</v>
      </c>
      <c r="N92" s="2">
        <f>IF(L92&gt;=80, SETTINGS!$K$12,
    IF(L92&gt;=68, SETTINGS!$K$13,
        IF(L92&gt;=54, SETTINGS!$K$14,
            IF(L92&gt;=40, SETTINGS!$K$15,
                SETTINGS!$K$16
            )
        )
    )
)</f>
        <v>5</v>
      </c>
      <c r="O92" s="1" t="str">
        <f>IF(N92=1, SETTINGS!$L$12,
    IF(N92=2, SETTINGS!$L$13,
        IF(N92=3, SETTINGS!$L$14,
            IF(N92=4, SETTINGS!$L$15,
                IF(N92=5, SETTINGS!$L$16)
            )
        )
    )
)</f>
        <v>Emerging</v>
      </c>
    </row>
    <row r="93" spans="1:15" x14ac:dyDescent="0.25">
      <c r="A93" s="10">
        <v>88</v>
      </c>
      <c r="B93" s="1">
        <f>'TEACHER’S REMARKS'!B95</f>
        <v>0</v>
      </c>
      <c r="C93" s="11"/>
      <c r="D93" s="6"/>
      <c r="E93" s="6"/>
      <c r="F93" s="6"/>
      <c r="G93" s="6"/>
      <c r="H93" s="6"/>
      <c r="I93" s="58">
        <f t="shared" si="4"/>
        <v>0</v>
      </c>
      <c r="J93" s="15"/>
      <c r="K93" s="2">
        <f t="shared" si="5"/>
        <v>0</v>
      </c>
      <c r="L93" s="69">
        <f t="shared" si="6"/>
        <v>0</v>
      </c>
      <c r="M93" s="2" t="str">
        <f t="shared" si="7"/>
        <v>1st</v>
      </c>
      <c r="N93" s="2">
        <f>IF(L93&gt;=80, SETTINGS!$K$12,
    IF(L93&gt;=68, SETTINGS!$K$13,
        IF(L93&gt;=54, SETTINGS!$K$14,
            IF(L93&gt;=40, SETTINGS!$K$15,
                SETTINGS!$K$16
            )
        )
    )
)</f>
        <v>5</v>
      </c>
      <c r="O93" s="1" t="str">
        <f>IF(N93=1, SETTINGS!$L$12,
    IF(N93=2, SETTINGS!$L$13,
        IF(N93=3, SETTINGS!$L$14,
            IF(N93=4, SETTINGS!$L$15,
                IF(N93=5, SETTINGS!$L$16)
            )
        )
    )
)</f>
        <v>Emerging</v>
      </c>
    </row>
    <row r="94" spans="1:15" x14ac:dyDescent="0.25">
      <c r="A94" s="10">
        <v>89</v>
      </c>
      <c r="B94" s="1">
        <f>'TEACHER’S REMARKS'!B96</f>
        <v>0</v>
      </c>
      <c r="C94" s="11"/>
      <c r="D94" s="6"/>
      <c r="E94" s="6"/>
      <c r="F94" s="6"/>
      <c r="G94" s="6"/>
      <c r="H94" s="6"/>
      <c r="I94" s="58">
        <f t="shared" si="4"/>
        <v>0</v>
      </c>
      <c r="J94" s="15"/>
      <c r="K94" s="2">
        <f t="shared" si="5"/>
        <v>0</v>
      </c>
      <c r="L94" s="69">
        <f t="shared" si="6"/>
        <v>0</v>
      </c>
      <c r="M94" s="2" t="str">
        <f t="shared" si="7"/>
        <v>1st</v>
      </c>
      <c r="N94" s="2">
        <f>IF(L94&gt;=80, SETTINGS!$K$12,
    IF(L94&gt;=68, SETTINGS!$K$13,
        IF(L94&gt;=54, SETTINGS!$K$14,
            IF(L94&gt;=40, SETTINGS!$K$15,
                SETTINGS!$K$16
            )
        )
    )
)</f>
        <v>5</v>
      </c>
      <c r="O94" s="1" t="str">
        <f>IF(N94=1, SETTINGS!$L$12,
    IF(N94=2, SETTINGS!$L$13,
        IF(N94=3, SETTINGS!$L$14,
            IF(N94=4, SETTINGS!$L$15,
                IF(N94=5, SETTINGS!$L$16)
            )
        )
    )
)</f>
        <v>Emerging</v>
      </c>
    </row>
    <row r="95" spans="1:15" x14ac:dyDescent="0.25">
      <c r="A95" s="10">
        <v>90</v>
      </c>
      <c r="B95" s="1">
        <f>'TEACHER’S REMARKS'!B97</f>
        <v>0</v>
      </c>
      <c r="C95" s="11"/>
      <c r="D95" s="6"/>
      <c r="E95" s="6"/>
      <c r="F95" s="6"/>
      <c r="G95" s="6"/>
      <c r="H95" s="6"/>
      <c r="I95" s="58">
        <f t="shared" si="4"/>
        <v>0</v>
      </c>
      <c r="J95" s="15"/>
      <c r="K95" s="2">
        <f t="shared" si="5"/>
        <v>0</v>
      </c>
      <c r="L95" s="69">
        <f t="shared" si="6"/>
        <v>0</v>
      </c>
      <c r="M95" s="2" t="str">
        <f t="shared" si="7"/>
        <v>1st</v>
      </c>
      <c r="N95" s="2">
        <f>IF(L95&gt;=80, SETTINGS!$K$12,
    IF(L95&gt;=68, SETTINGS!$K$13,
        IF(L95&gt;=54, SETTINGS!$K$14,
            IF(L95&gt;=40, SETTINGS!$K$15,
                SETTINGS!$K$16
            )
        )
    )
)</f>
        <v>5</v>
      </c>
      <c r="O95" s="1" t="str">
        <f>IF(N95=1, SETTINGS!$L$12,
    IF(N95=2, SETTINGS!$L$13,
        IF(N95=3, SETTINGS!$L$14,
            IF(N95=4, SETTINGS!$L$15,
                IF(N95=5, SETTINGS!$L$16)
            )
        )
    )
)</f>
        <v>Emerging</v>
      </c>
    </row>
    <row r="96" spans="1:15" x14ac:dyDescent="0.25">
      <c r="A96" s="10">
        <v>91</v>
      </c>
      <c r="B96" s="1">
        <f>'TEACHER’S REMARKS'!B98</f>
        <v>0</v>
      </c>
      <c r="C96" s="11"/>
      <c r="D96" s="6"/>
      <c r="E96" s="6"/>
      <c r="F96" s="6"/>
      <c r="G96" s="6"/>
      <c r="H96" s="6"/>
      <c r="I96" s="58">
        <f t="shared" si="4"/>
        <v>0</v>
      </c>
      <c r="J96" s="15"/>
      <c r="K96" s="2">
        <f t="shared" si="5"/>
        <v>0</v>
      </c>
      <c r="L96" s="69">
        <f t="shared" si="6"/>
        <v>0</v>
      </c>
      <c r="M96" s="2" t="str">
        <f t="shared" si="7"/>
        <v>1st</v>
      </c>
      <c r="N96" s="2">
        <f>IF(L96&gt;=80, SETTINGS!$K$12,
    IF(L96&gt;=68, SETTINGS!$K$13,
        IF(L96&gt;=54, SETTINGS!$K$14,
            IF(L96&gt;=40, SETTINGS!$K$15,
                SETTINGS!$K$16
            )
        )
    )
)</f>
        <v>5</v>
      </c>
      <c r="O96" s="1" t="str">
        <f>IF(N96=1, SETTINGS!$L$12,
    IF(N96=2, SETTINGS!$L$13,
        IF(N96=3, SETTINGS!$L$14,
            IF(N96=4, SETTINGS!$L$15,
                IF(N96=5, SETTINGS!$L$16)
            )
        )
    )
)</f>
        <v>Emerging</v>
      </c>
    </row>
    <row r="97" spans="1:15" x14ac:dyDescent="0.25">
      <c r="A97" s="10">
        <v>92</v>
      </c>
      <c r="B97" s="1">
        <f>'TEACHER’S REMARKS'!B99</f>
        <v>0</v>
      </c>
      <c r="C97" s="11"/>
      <c r="D97" s="6"/>
      <c r="E97" s="6"/>
      <c r="F97" s="6"/>
      <c r="G97" s="6"/>
      <c r="H97" s="6"/>
      <c r="I97" s="58">
        <f t="shared" si="4"/>
        <v>0</v>
      </c>
      <c r="J97" s="15"/>
      <c r="K97" s="2">
        <f t="shared" si="5"/>
        <v>0</v>
      </c>
      <c r="L97" s="69">
        <f t="shared" si="6"/>
        <v>0</v>
      </c>
      <c r="M97" s="2" t="str">
        <f t="shared" si="7"/>
        <v>1st</v>
      </c>
      <c r="N97" s="2">
        <f>IF(L97&gt;=80, SETTINGS!$K$12,
    IF(L97&gt;=68, SETTINGS!$K$13,
        IF(L97&gt;=54, SETTINGS!$K$14,
            IF(L97&gt;=40, SETTINGS!$K$15,
                SETTINGS!$K$16
            )
        )
    )
)</f>
        <v>5</v>
      </c>
      <c r="O97" s="1" t="str">
        <f>IF(N97=1, SETTINGS!$L$12,
    IF(N97=2, SETTINGS!$L$13,
        IF(N97=3, SETTINGS!$L$14,
            IF(N97=4, SETTINGS!$L$15,
                IF(N97=5, SETTINGS!$L$16)
            )
        )
    )
)</f>
        <v>Emerging</v>
      </c>
    </row>
    <row r="98" spans="1:15" x14ac:dyDescent="0.25">
      <c r="A98" s="10">
        <v>93</v>
      </c>
      <c r="B98" s="1">
        <f>'TEACHER’S REMARKS'!B100</f>
        <v>0</v>
      </c>
      <c r="C98" s="11"/>
      <c r="D98" s="6"/>
      <c r="E98" s="6"/>
      <c r="F98" s="6"/>
      <c r="G98" s="6"/>
      <c r="H98" s="6"/>
      <c r="I98" s="58">
        <f t="shared" si="4"/>
        <v>0</v>
      </c>
      <c r="J98" s="15"/>
      <c r="K98" s="2">
        <f t="shared" si="5"/>
        <v>0</v>
      </c>
      <c r="L98" s="69">
        <f t="shared" si="6"/>
        <v>0</v>
      </c>
      <c r="M98" s="2" t="str">
        <f t="shared" si="7"/>
        <v>1st</v>
      </c>
      <c r="N98" s="2">
        <f>IF(L98&gt;=80, SETTINGS!$K$12,
    IF(L98&gt;=68, SETTINGS!$K$13,
        IF(L98&gt;=54, SETTINGS!$K$14,
            IF(L98&gt;=40, SETTINGS!$K$15,
                SETTINGS!$K$16
            )
        )
    )
)</f>
        <v>5</v>
      </c>
      <c r="O98" s="1" t="str">
        <f>IF(N98=1, SETTINGS!$L$12,
    IF(N98=2, SETTINGS!$L$13,
        IF(N98=3, SETTINGS!$L$14,
            IF(N98=4, SETTINGS!$L$15,
                IF(N98=5, SETTINGS!$L$16)
            )
        )
    )
)</f>
        <v>Emerging</v>
      </c>
    </row>
    <row r="99" spans="1:15" x14ac:dyDescent="0.25">
      <c r="A99" s="10">
        <v>94</v>
      </c>
      <c r="B99" s="1">
        <f>'TEACHER’S REMARKS'!B101</f>
        <v>0</v>
      </c>
      <c r="C99" s="11"/>
      <c r="D99" s="6"/>
      <c r="E99" s="6"/>
      <c r="F99" s="6"/>
      <c r="G99" s="6"/>
      <c r="H99" s="6"/>
      <c r="I99" s="58">
        <f t="shared" si="4"/>
        <v>0</v>
      </c>
      <c r="J99" s="15"/>
      <c r="K99" s="2">
        <f t="shared" si="5"/>
        <v>0</v>
      </c>
      <c r="L99" s="69">
        <f t="shared" si="6"/>
        <v>0</v>
      </c>
      <c r="M99" s="2" t="str">
        <f t="shared" si="7"/>
        <v>1st</v>
      </c>
      <c r="N99" s="2">
        <f>IF(L99&gt;=80, SETTINGS!$K$12,
    IF(L99&gt;=68, SETTINGS!$K$13,
        IF(L99&gt;=54, SETTINGS!$K$14,
            IF(L99&gt;=40, SETTINGS!$K$15,
                SETTINGS!$K$16
            )
        )
    )
)</f>
        <v>5</v>
      </c>
      <c r="O99" s="1" t="str">
        <f>IF(N99=1, SETTINGS!$L$12,
    IF(N99=2, SETTINGS!$L$13,
        IF(N99=3, SETTINGS!$L$14,
            IF(N99=4, SETTINGS!$L$15,
                IF(N99=5, SETTINGS!$L$16)
            )
        )
    )
)</f>
        <v>Emerging</v>
      </c>
    </row>
    <row r="100" spans="1:15" x14ac:dyDescent="0.25">
      <c r="A100" s="10">
        <v>95</v>
      </c>
      <c r="B100" s="1">
        <f>'TEACHER’S REMARKS'!B102</f>
        <v>0</v>
      </c>
      <c r="C100" s="11"/>
      <c r="D100" s="6"/>
      <c r="E100" s="6"/>
      <c r="F100" s="6"/>
      <c r="G100" s="6"/>
      <c r="H100" s="6"/>
      <c r="I100" s="58">
        <f t="shared" si="4"/>
        <v>0</v>
      </c>
      <c r="J100" s="15"/>
      <c r="K100" s="2">
        <f t="shared" si="5"/>
        <v>0</v>
      </c>
      <c r="L100" s="69">
        <f t="shared" si="6"/>
        <v>0</v>
      </c>
      <c r="M100" s="2" t="str">
        <f t="shared" si="7"/>
        <v>1st</v>
      </c>
      <c r="N100" s="2">
        <f>IF(L100&gt;=80, SETTINGS!$K$12,
    IF(L100&gt;=68, SETTINGS!$K$13,
        IF(L100&gt;=54, SETTINGS!$K$14,
            IF(L100&gt;=40, SETTINGS!$K$15,
                SETTINGS!$K$16
            )
        )
    )
)</f>
        <v>5</v>
      </c>
      <c r="O100" s="1" t="str">
        <f>IF(N100=1, SETTINGS!$L$12,
    IF(N100=2, SETTINGS!$L$13,
        IF(N100=3, SETTINGS!$L$14,
            IF(N100=4, SETTINGS!$L$15,
                IF(N100=5, SETTINGS!$L$16)
            )
        )
    )
)</f>
        <v>Emerging</v>
      </c>
    </row>
    <row r="101" spans="1:15" x14ac:dyDescent="0.25">
      <c r="A101" s="10">
        <v>96</v>
      </c>
      <c r="B101" s="1">
        <f>'TEACHER’S REMARKS'!B103</f>
        <v>0</v>
      </c>
      <c r="C101" s="11"/>
      <c r="D101" s="6"/>
      <c r="E101" s="6"/>
      <c r="F101" s="6"/>
      <c r="G101" s="6"/>
      <c r="H101" s="6"/>
      <c r="I101" s="58">
        <f t="shared" si="4"/>
        <v>0</v>
      </c>
      <c r="J101" s="15"/>
      <c r="K101" s="2">
        <f t="shared" si="5"/>
        <v>0</v>
      </c>
      <c r="L101" s="69">
        <f t="shared" si="6"/>
        <v>0</v>
      </c>
      <c r="M101" s="2" t="str">
        <f t="shared" si="7"/>
        <v>1st</v>
      </c>
      <c r="N101" s="2">
        <f>IF(L101&gt;=80, SETTINGS!$K$12,
    IF(L101&gt;=68, SETTINGS!$K$13,
        IF(L101&gt;=54, SETTINGS!$K$14,
            IF(L101&gt;=40, SETTINGS!$K$15,
                SETTINGS!$K$16
            )
        )
    )
)</f>
        <v>5</v>
      </c>
      <c r="O101" s="1" t="str">
        <f>IF(N101=1, SETTINGS!$L$12,
    IF(N101=2, SETTINGS!$L$13,
        IF(N101=3, SETTINGS!$L$14,
            IF(N101=4, SETTINGS!$L$15,
                IF(N101=5, SETTINGS!$L$16)
            )
        )
    )
)</f>
        <v>Emerging</v>
      </c>
    </row>
    <row r="102" spans="1:15" x14ac:dyDescent="0.25">
      <c r="A102" s="10">
        <v>97</v>
      </c>
      <c r="B102" s="1">
        <f>'TEACHER’S REMARKS'!B104</f>
        <v>0</v>
      </c>
      <c r="C102" s="11"/>
      <c r="D102" s="6"/>
      <c r="E102" s="6"/>
      <c r="F102" s="6"/>
      <c r="G102" s="6"/>
      <c r="H102" s="6"/>
      <c r="I102" s="58">
        <f t="shared" si="4"/>
        <v>0</v>
      </c>
      <c r="J102" s="15"/>
      <c r="K102" s="2">
        <f t="shared" si="5"/>
        <v>0</v>
      </c>
      <c r="L102" s="69">
        <f t="shared" si="6"/>
        <v>0</v>
      </c>
      <c r="M102" s="2" t="str">
        <f t="shared" si="7"/>
        <v>1st</v>
      </c>
      <c r="N102" s="2">
        <f>IF(L102&gt;=80, SETTINGS!$K$12,
    IF(L102&gt;=68, SETTINGS!$K$13,
        IF(L102&gt;=54, SETTINGS!$K$14,
            IF(L102&gt;=40, SETTINGS!$K$15,
                SETTINGS!$K$16
            )
        )
    )
)</f>
        <v>5</v>
      </c>
      <c r="O102" s="1" t="str">
        <f>IF(N102=1, SETTINGS!$L$12,
    IF(N102=2, SETTINGS!$L$13,
        IF(N102=3, SETTINGS!$L$14,
            IF(N102=4, SETTINGS!$L$15,
                IF(N102=5, SETTINGS!$L$16)
            )
        )
    )
)</f>
        <v>Emerging</v>
      </c>
    </row>
    <row r="103" spans="1:15" x14ac:dyDescent="0.25">
      <c r="A103" s="10">
        <v>98</v>
      </c>
      <c r="B103" s="1">
        <f>'TEACHER’S REMARKS'!B105</f>
        <v>0</v>
      </c>
      <c r="C103" s="11"/>
      <c r="D103" s="6"/>
      <c r="E103" s="6"/>
      <c r="F103" s="6"/>
      <c r="G103" s="6"/>
      <c r="H103" s="6"/>
      <c r="I103" s="58">
        <f t="shared" si="4"/>
        <v>0</v>
      </c>
      <c r="J103" s="15"/>
      <c r="K103" s="2">
        <f t="shared" si="5"/>
        <v>0</v>
      </c>
      <c r="L103" s="69">
        <f t="shared" si="6"/>
        <v>0</v>
      </c>
      <c r="M103" s="2" t="str">
        <f t="shared" si="7"/>
        <v>1st</v>
      </c>
      <c r="N103" s="2">
        <f>IF(L103&gt;=80, SETTINGS!$K$12,
    IF(L103&gt;=68, SETTINGS!$K$13,
        IF(L103&gt;=54, SETTINGS!$K$14,
            IF(L103&gt;=40, SETTINGS!$K$15,
                SETTINGS!$K$16
            )
        )
    )
)</f>
        <v>5</v>
      </c>
      <c r="O103" s="1" t="str">
        <f>IF(N103=1, SETTINGS!$L$12,
    IF(N103=2, SETTINGS!$L$13,
        IF(N103=3, SETTINGS!$L$14,
            IF(N103=4, SETTINGS!$L$15,
                IF(N103=5, SETTINGS!$L$16)
            )
        )
    )
)</f>
        <v>Emerging</v>
      </c>
    </row>
    <row r="104" spans="1:15" x14ac:dyDescent="0.25">
      <c r="A104" s="10">
        <v>99</v>
      </c>
      <c r="B104" s="1">
        <f>'TEACHER’S REMARKS'!B106</f>
        <v>0</v>
      </c>
      <c r="C104" s="11"/>
      <c r="D104" s="6"/>
      <c r="E104" s="6"/>
      <c r="F104" s="6"/>
      <c r="G104" s="6"/>
      <c r="H104" s="6"/>
      <c r="I104" s="58">
        <f t="shared" si="4"/>
        <v>0</v>
      </c>
      <c r="J104" s="15"/>
      <c r="K104" s="2">
        <f t="shared" si="5"/>
        <v>0</v>
      </c>
      <c r="L104" s="69">
        <f t="shared" si="6"/>
        <v>0</v>
      </c>
      <c r="M104" s="2" t="str">
        <f t="shared" si="7"/>
        <v>1st</v>
      </c>
      <c r="N104" s="2">
        <f>IF(L104&gt;=80, SETTINGS!$K$12,
    IF(L104&gt;=68, SETTINGS!$K$13,
        IF(L104&gt;=54, SETTINGS!$K$14,
            IF(L104&gt;=40, SETTINGS!$K$15,
                SETTINGS!$K$16
            )
        )
    )
)</f>
        <v>5</v>
      </c>
      <c r="O104" s="1" t="str">
        <f>IF(N104=1, SETTINGS!$L$12,
    IF(N104=2, SETTINGS!$L$13,
        IF(N104=3, SETTINGS!$L$14,
            IF(N104=4, SETTINGS!$L$15,
                IF(N104=5, SETTINGS!$L$16)
            )
        )
    )
)</f>
        <v>Emerging</v>
      </c>
    </row>
    <row r="105" spans="1:15" x14ac:dyDescent="0.25">
      <c r="A105" s="10">
        <v>100</v>
      </c>
      <c r="B105" s="1">
        <f>'TEACHER’S REMARKS'!B107</f>
        <v>0</v>
      </c>
      <c r="C105" s="11"/>
      <c r="D105" s="6"/>
      <c r="E105" s="6"/>
      <c r="F105" s="6"/>
      <c r="G105" s="6"/>
      <c r="H105" s="6"/>
      <c r="I105" s="58">
        <f t="shared" si="4"/>
        <v>0</v>
      </c>
      <c r="J105" s="15"/>
      <c r="K105" s="2">
        <f t="shared" si="5"/>
        <v>0</v>
      </c>
      <c r="L105" s="69">
        <f t="shared" si="6"/>
        <v>0</v>
      </c>
      <c r="M105" s="2" t="str">
        <f t="shared" si="7"/>
        <v>1st</v>
      </c>
      <c r="N105" s="2">
        <f>IF(L105&gt;=80, SETTINGS!$K$12,
    IF(L105&gt;=68, SETTINGS!$K$13,
        IF(L105&gt;=54, SETTINGS!$K$14,
            IF(L105&gt;=40, SETTINGS!$K$15,
                SETTINGS!$K$16
            )
        )
    )
)</f>
        <v>5</v>
      </c>
      <c r="O105" s="1" t="str">
        <f>IF(N105=1, SETTINGS!$L$12,
    IF(N105=2, SETTINGS!$L$13,
        IF(N105=3, SETTINGS!$L$14,
            IF(N105=4, SETTINGS!$L$15,
                IF(N105=5, SETTINGS!$L$16)
            )
        )
    )
)</f>
        <v>Emerging</v>
      </c>
    </row>
  </sheetData>
  <sheetProtection algorithmName="SHA-512" hashValue="mzL8X53q46fDxNLIK1lbFaI+iPQ/AV7O9Gs4oOin79Ml5u1C9Z1faoNJmfP7ddQ/WgGD56eC3IrEAUXVoI/ewg==" saltValue="ta8EoGrVmbJmND26TuhK3w==" spinCount="100000" sheet="1" objects="1" scenarios="1" selectLockedCells="1"/>
  <customSheetViews>
    <customSheetView guid="{85F6AEE3-2293-453F-9806-BCD9C6D24720}">
      <pageMargins left="0.7" right="0.7" top="0.75" bottom="0.75" header="0.3" footer="0.3"/>
    </customSheetView>
  </customSheetViews>
  <mergeCells count="1">
    <mergeCell ref="D3:H3"/>
  </mergeCells>
  <dataValidations xWindow="908" yWindow="347" count="9">
    <dataValidation type="whole" allowBlank="1" showInputMessage="1" showErrorMessage="1" sqref="B3 J106:M1048576 D106:H1048576 B106:B1048576 O106:O1048576 D4:H4 D3 H5 B5 I1:I1048576 A1:A1048576 C1:C1048576 N1:N1048576 P1:XFD1048576 O1:O5 K1:K5 M1:M5 D1:H2 J1:J4 L1:L4 B1" xr:uid="{00000000-0002-0000-0500-000000000000}">
      <formula1>0</formula1>
      <formula2>100</formula2>
    </dataValidation>
    <dataValidation type="custom" allowBlank="1" showInputMessage="1" showErrorMessage="1" sqref="K6:K105" xr:uid="{00000000-0002-0000-0500-000001000000}">
      <formula1>K6 * 0.5</formula1>
    </dataValidation>
    <dataValidation showInputMessage="1" showErrorMessage="1" sqref="L6:L105" xr:uid="{00000000-0002-0000-0500-000002000000}"/>
    <dataValidation type="custom" allowBlank="1" showInputMessage="1" showErrorMessage="1" error="Figure cant exceed 10" promptTitle="End-of-Month Test 1" prompt="Figure cant exceed 10" sqref="D6:D105" xr:uid="{00000000-0002-0000-0500-000003000000}">
      <formula1>AND(ISNUMBER(D6), D6&lt;=10)</formula1>
    </dataValidation>
    <dataValidation type="custom" allowBlank="1" showInputMessage="1" showErrorMessage="1" error="Figure cant exceed 10" promptTitle="End-of-Month Test 2" prompt="Figure cant exceed 10" sqref="E6:E105" xr:uid="{00000000-0002-0000-0500-000004000000}">
      <formula1>AND(ISNUMBER(E6), E6&lt;=10)</formula1>
    </dataValidation>
    <dataValidation type="custom" allowBlank="1" showInputMessage="1" showErrorMessage="1" error="Figure cant exceed 10" promptTitle="End-of-Month Test 3" prompt="Figure cant exceed 10" sqref="F6:F105" xr:uid="{00000000-0002-0000-0500-000005000000}">
      <formula1>AND(ISNUMBER(F6), F6&lt;=10)</formula1>
    </dataValidation>
    <dataValidation type="custom" allowBlank="1" showInputMessage="1" showErrorMessage="1" error="Figure cant exceed 10" promptTitle="Home Work" prompt="Figure cant exceed 10" sqref="G6:G105" xr:uid="{00000000-0002-0000-0500-000006000000}">
      <formula1>AND(ISNUMBER(G6), G6&lt;=10)</formula1>
    </dataValidation>
    <dataValidation type="custom" allowBlank="1" showInputMessage="1" showErrorMessage="1" error="Figure can’t exceed 100 mark" promptTitle="terminal exams" prompt="Figure can’t exceed 100 mark" sqref="J6:J105" xr:uid="{00000000-0002-0000-0500-000007000000}">
      <formula1>AND(ISNUMBER(J6), J6&lt;=100)</formula1>
    </dataValidation>
    <dataValidation type="custom" allowBlank="1" showInputMessage="1" showErrorMessage="1" error="Figure cant exceed 20" promptTitle="project work" prompt="Figure cant exceed 20" sqref="H6:H105" xr:uid="{00000000-0002-0000-0500-000008000000}">
      <formula1>AND(ISNUMBER(H6), H6&lt;=20)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O105"/>
  <sheetViews>
    <sheetView workbookViewId="0">
      <selection activeCell="J28" sqref="J6:J28"/>
    </sheetView>
  </sheetViews>
  <sheetFormatPr defaultColWidth="9.140625" defaultRowHeight="15" x14ac:dyDescent="0.25"/>
  <cols>
    <col min="1" max="1" width="5" style="1" customWidth="1"/>
    <col min="2" max="2" width="37.85546875" style="1" customWidth="1"/>
    <col min="3" max="3" width="3" style="1" customWidth="1"/>
    <col min="4" max="4" width="8.85546875" style="1" customWidth="1"/>
    <col min="5" max="5" width="8.7109375" style="1" customWidth="1"/>
    <col min="6" max="6" width="8.42578125" style="1" customWidth="1"/>
    <col min="7" max="7" width="16.85546875" style="1" customWidth="1"/>
    <col min="8" max="8" width="20.5703125" style="1" customWidth="1"/>
    <col min="9" max="9" width="17.7109375" style="2" bestFit="1" customWidth="1"/>
    <col min="10" max="10" width="22.28515625" style="2" customWidth="1"/>
    <col min="11" max="11" width="18.28515625" style="2" customWidth="1"/>
    <col min="12" max="12" width="17.140625" style="2" customWidth="1"/>
    <col min="13" max="13" width="12.85546875" style="2" customWidth="1"/>
    <col min="14" max="14" width="9.140625" style="2" customWidth="1"/>
    <col min="15" max="15" width="19" style="1" customWidth="1"/>
    <col min="16" max="16384" width="9.140625" style="1"/>
  </cols>
  <sheetData>
    <row r="1" spans="1:15" x14ac:dyDescent="0.25">
      <c r="B1" s="4" t="s">
        <v>1</v>
      </c>
    </row>
    <row r="2" spans="1:15" x14ac:dyDescent="0.25">
      <c r="B2" s="25" t="s">
        <v>29</v>
      </c>
    </row>
    <row r="3" spans="1:15" x14ac:dyDescent="0.25">
      <c r="B3" s="4" t="s">
        <v>4</v>
      </c>
      <c r="D3" s="133" t="s">
        <v>18</v>
      </c>
      <c r="E3" s="133"/>
      <c r="F3" s="133"/>
      <c r="G3" s="133"/>
      <c r="H3" s="133"/>
    </row>
    <row r="4" spans="1:15" x14ac:dyDescent="0.25">
      <c r="B4" s="25" t="s">
        <v>257</v>
      </c>
      <c r="D4" s="13">
        <v>10</v>
      </c>
      <c r="E4" s="13">
        <v>10</v>
      </c>
      <c r="F4" s="13">
        <v>10</v>
      </c>
      <c r="G4" s="13">
        <v>10</v>
      </c>
      <c r="H4" s="13">
        <v>20</v>
      </c>
    </row>
    <row r="5" spans="1:15" x14ac:dyDescent="0.25">
      <c r="A5" s="7" t="s">
        <v>5</v>
      </c>
      <c r="B5" s="14" t="s">
        <v>6</v>
      </c>
      <c r="C5" s="7"/>
      <c r="D5" s="7" t="s">
        <v>111</v>
      </c>
      <c r="E5" s="7" t="s">
        <v>112</v>
      </c>
      <c r="F5" s="7" t="s">
        <v>113</v>
      </c>
      <c r="G5" s="7" t="s">
        <v>114</v>
      </c>
      <c r="H5" s="7" t="s">
        <v>19</v>
      </c>
      <c r="I5" s="9" t="s">
        <v>21</v>
      </c>
      <c r="J5" s="9" t="s">
        <v>121</v>
      </c>
      <c r="K5" s="9" t="s">
        <v>22</v>
      </c>
      <c r="L5" s="9" t="s">
        <v>49</v>
      </c>
      <c r="M5" s="9" t="s">
        <v>15</v>
      </c>
      <c r="N5" s="9" t="s">
        <v>16</v>
      </c>
      <c r="O5" s="7" t="s">
        <v>17</v>
      </c>
    </row>
    <row r="6" spans="1:15" x14ac:dyDescent="0.25">
      <c r="A6" s="10">
        <v>1</v>
      </c>
      <c r="B6" s="1">
        <f>'TEACHER’S REMARKS'!B8</f>
        <v>0</v>
      </c>
      <c r="C6" s="11"/>
      <c r="D6" s="6"/>
      <c r="E6" s="6"/>
      <c r="F6" s="6"/>
      <c r="G6" s="6"/>
      <c r="H6" s="6"/>
      <c r="I6" s="58">
        <f>SUM(D6:H6)/60*50</f>
        <v>0</v>
      </c>
      <c r="J6" s="15"/>
      <c r="K6" s="2">
        <f>J6 * 0.5</f>
        <v>0</v>
      </c>
      <c r="L6" s="69">
        <f>I6+K6</f>
        <v>0</v>
      </c>
      <c r="M6" s="2" t="str">
        <f>IF(AND(MOD(RANK(L6, $L$6:$L$117, 0), 100) &gt; 10,MOD(RANK(L6,$L$6:$L$117, 0), 100) &lt;= 13),RANK(L6, $L$6:$L$117, 0) &amp; "th",IF(MOD(RANK(L6, $L$6:$L$117, 0), 10) = 1,RANK(L6,$L$6:$L$117, 0) &amp; "st",IF(MOD(RANK(L6, $L$6:$L$117, 0), 10) = 2,RANK(L6, $L$6:$L$117, 0) &amp; "nd",IF(MOD(RANK(L6, $L$6:$L$117, 0), 10) = 3,RANK(L6, $L$6:$L$117, 0) &amp; "rd",RANK(L6, $L$6:$L$117, 0) &amp; "th"))))</f>
        <v>1st</v>
      </c>
      <c r="N6" s="2">
        <f>IF(L6&gt;=80, SETTINGS!$K$12,
    IF(L6&gt;=68, SETTINGS!$K$13,
        IF(L6&gt;=54, SETTINGS!$K$14,
            IF(L6&gt;=40, SETTINGS!$K$15,
                SETTINGS!$K$16
            )
        )
    )
)</f>
        <v>5</v>
      </c>
      <c r="O6" s="1" t="str">
        <f>IF(N6=1, SETTINGS!$L$12,
    IF(N6=2, SETTINGS!$L$13,
        IF(N6=3, SETTINGS!$L$14,
            IF(N6=4, SETTINGS!$L$15,
                IF(N6=5, SETTINGS!$L$16)
            )
        )
    )
)</f>
        <v>Emerging</v>
      </c>
    </row>
    <row r="7" spans="1:15" x14ac:dyDescent="0.25">
      <c r="A7" s="10">
        <v>2</v>
      </c>
      <c r="B7" s="1" t="str">
        <f>'TEACHER’S REMARKS'!B9</f>
        <v>KOFI</v>
      </c>
      <c r="C7" s="11"/>
      <c r="D7" s="6"/>
      <c r="E7" s="6"/>
      <c r="F7" s="6"/>
      <c r="G7" s="6"/>
      <c r="H7" s="6"/>
      <c r="I7" s="58">
        <f t="shared" ref="I7:I70" si="0">SUM(D7:H7)/60*50</f>
        <v>0</v>
      </c>
      <c r="J7" s="15"/>
      <c r="K7" s="2">
        <f t="shared" ref="K7:K70" si="1">J7 * 0.5</f>
        <v>0</v>
      </c>
      <c r="L7" s="69">
        <f t="shared" ref="L7:L70" si="2">I7+K7</f>
        <v>0</v>
      </c>
      <c r="M7" s="2" t="str">
        <f t="shared" ref="M7:M70" si="3">IF(AND(MOD(RANK(L7, $L$6:$L$117, 0), 100) &gt; 10,MOD(RANK(L7,$L$6:$L$117, 0), 100) &lt;= 13),RANK(L7, $L$6:$L$117, 0) &amp; "th",IF(MOD(RANK(L7, $L$6:$L$117, 0), 10) = 1,RANK(L7,$L$6:$L$117, 0) &amp; "st",IF(MOD(RANK(L7, $L$6:$L$117, 0), 10) = 2,RANK(L7, $L$6:$L$117, 0) &amp; "nd",IF(MOD(RANK(L7, $L$6:$L$117, 0), 10) = 3,RANK(L7, $L$6:$L$117, 0) &amp; "rd",RANK(L7, $L$6:$L$117, 0) &amp; "th"))))</f>
        <v>1st</v>
      </c>
      <c r="N7" s="2">
        <f>IF(L7&gt;=80, SETTINGS!$K$12,
    IF(L7&gt;=68, SETTINGS!$K$13,
        IF(L7&gt;=54, SETTINGS!$K$14,
            IF(L7&gt;=40, SETTINGS!$K$15,
                SETTINGS!$K$16
            )
        )
    )
)</f>
        <v>5</v>
      </c>
      <c r="O7" s="1" t="str">
        <f>IF(N7=1, SETTINGS!$L$12,
    IF(N7=2, SETTINGS!$L$13,
        IF(N7=3, SETTINGS!$L$14,
            IF(N7=4, SETTINGS!$L$15,
                IF(N7=5, SETTINGS!$L$16)
            )
        )
    )
)</f>
        <v>Emerging</v>
      </c>
    </row>
    <row r="8" spans="1:15" x14ac:dyDescent="0.25">
      <c r="A8" s="10">
        <v>3</v>
      </c>
      <c r="B8" s="1">
        <f>'TEACHER’S REMARKS'!B10</f>
        <v>0</v>
      </c>
      <c r="C8" s="11"/>
      <c r="D8" s="6"/>
      <c r="E8" s="6"/>
      <c r="F8" s="6"/>
      <c r="G8" s="6"/>
      <c r="H8" s="6"/>
      <c r="I8" s="58">
        <f t="shared" si="0"/>
        <v>0</v>
      </c>
      <c r="J8" s="15"/>
      <c r="K8" s="2">
        <f t="shared" si="1"/>
        <v>0</v>
      </c>
      <c r="L8" s="69">
        <f t="shared" si="2"/>
        <v>0</v>
      </c>
      <c r="M8" s="2" t="str">
        <f t="shared" si="3"/>
        <v>1st</v>
      </c>
      <c r="N8" s="2">
        <f>IF(L8&gt;=80, SETTINGS!$K$12,
    IF(L8&gt;=68, SETTINGS!$K$13,
        IF(L8&gt;=54, SETTINGS!$K$14,
            IF(L8&gt;=40, SETTINGS!$K$15,
                SETTINGS!$K$16
            )
        )
    )
)</f>
        <v>5</v>
      </c>
      <c r="O8" s="1" t="str">
        <f>IF(N8=1, SETTINGS!$L$12,
    IF(N8=2, SETTINGS!$L$13,
        IF(N8=3, SETTINGS!$L$14,
            IF(N8=4, SETTINGS!$L$15,
                IF(N8=5, SETTINGS!$L$16)
            )
        )
    )
)</f>
        <v>Emerging</v>
      </c>
    </row>
    <row r="9" spans="1:15" x14ac:dyDescent="0.25">
      <c r="A9" s="10">
        <v>4</v>
      </c>
      <c r="B9" s="1">
        <f>'TEACHER’S REMARKS'!B11</f>
        <v>0</v>
      </c>
      <c r="C9" s="11"/>
      <c r="D9" s="6"/>
      <c r="E9" s="6"/>
      <c r="F9" s="6"/>
      <c r="G9" s="6"/>
      <c r="H9" s="6"/>
      <c r="I9" s="58">
        <f t="shared" si="0"/>
        <v>0</v>
      </c>
      <c r="J9" s="15"/>
      <c r="K9" s="2">
        <f t="shared" si="1"/>
        <v>0</v>
      </c>
      <c r="L9" s="69">
        <f t="shared" si="2"/>
        <v>0</v>
      </c>
      <c r="M9" s="2" t="str">
        <f t="shared" si="3"/>
        <v>1st</v>
      </c>
      <c r="N9" s="2">
        <f>IF(L9&gt;=80, SETTINGS!$K$12,
    IF(L9&gt;=68, SETTINGS!$K$13,
        IF(L9&gt;=54, SETTINGS!$K$14,
            IF(L9&gt;=40, SETTINGS!$K$15,
                SETTINGS!$K$16
            )
        )
    )
)</f>
        <v>5</v>
      </c>
      <c r="O9" s="1" t="str">
        <f>IF(N9=1, SETTINGS!$L$12,
    IF(N9=2, SETTINGS!$L$13,
        IF(N9=3, SETTINGS!$L$14,
            IF(N9=4, SETTINGS!$L$15,
                IF(N9=5, SETTINGS!$L$16)
            )
        )
    )
)</f>
        <v>Emerging</v>
      </c>
    </row>
    <row r="10" spans="1:15" x14ac:dyDescent="0.25">
      <c r="A10" s="10">
        <v>5</v>
      </c>
      <c r="B10" s="1">
        <f>'TEACHER’S REMARKS'!B12</f>
        <v>0</v>
      </c>
      <c r="C10" s="11"/>
      <c r="D10" s="6"/>
      <c r="E10" s="6"/>
      <c r="F10" s="6"/>
      <c r="G10" s="6"/>
      <c r="H10" s="6"/>
      <c r="I10" s="58">
        <f t="shared" si="0"/>
        <v>0</v>
      </c>
      <c r="J10" s="15"/>
      <c r="K10" s="2">
        <f t="shared" si="1"/>
        <v>0</v>
      </c>
      <c r="L10" s="69">
        <f t="shared" si="2"/>
        <v>0</v>
      </c>
      <c r="M10" s="2" t="str">
        <f t="shared" si="3"/>
        <v>1st</v>
      </c>
      <c r="N10" s="2">
        <f>IF(L10&gt;=80, SETTINGS!$K$12,
    IF(L10&gt;=68, SETTINGS!$K$13,
        IF(L10&gt;=54, SETTINGS!$K$14,
            IF(L10&gt;=40, SETTINGS!$K$15,
                SETTINGS!$K$16
            )
        )
    )
)</f>
        <v>5</v>
      </c>
      <c r="O10" s="1" t="str">
        <f>IF(N10=1, SETTINGS!$L$12,
    IF(N10=2, SETTINGS!$L$13,
        IF(N10=3, SETTINGS!$L$14,
            IF(N10=4, SETTINGS!$L$15,
                IF(N10=5, SETTINGS!$L$16)
            )
        )
    )
)</f>
        <v>Emerging</v>
      </c>
    </row>
    <row r="11" spans="1:15" x14ac:dyDescent="0.25">
      <c r="A11" s="10">
        <v>6</v>
      </c>
      <c r="B11" s="1">
        <f>'TEACHER’S REMARKS'!B13</f>
        <v>0</v>
      </c>
      <c r="C11" s="11"/>
      <c r="D11" s="6"/>
      <c r="E11" s="6"/>
      <c r="F11" s="6"/>
      <c r="G11" s="6"/>
      <c r="H11" s="6"/>
      <c r="I11" s="58">
        <f t="shared" si="0"/>
        <v>0</v>
      </c>
      <c r="J11" s="15"/>
      <c r="K11" s="2">
        <f t="shared" si="1"/>
        <v>0</v>
      </c>
      <c r="L11" s="69">
        <f t="shared" si="2"/>
        <v>0</v>
      </c>
      <c r="M11" s="2" t="str">
        <f t="shared" si="3"/>
        <v>1st</v>
      </c>
      <c r="N11" s="2">
        <f>IF(L11&gt;=80, SETTINGS!$K$12,
    IF(L11&gt;=68, SETTINGS!$K$13,
        IF(L11&gt;=54, SETTINGS!$K$14,
            IF(L11&gt;=40, SETTINGS!$K$15,
                SETTINGS!$K$16
            )
        )
    )
)</f>
        <v>5</v>
      </c>
      <c r="O11" s="1" t="str">
        <f>IF(N11=1, SETTINGS!$L$12,
    IF(N11=2, SETTINGS!$L$13,
        IF(N11=3, SETTINGS!$L$14,
            IF(N11=4, SETTINGS!$L$15,
                IF(N11=5, SETTINGS!$L$16)
            )
        )
    )
)</f>
        <v>Emerging</v>
      </c>
    </row>
    <row r="12" spans="1:15" x14ac:dyDescent="0.25">
      <c r="A12" s="10">
        <v>7</v>
      </c>
      <c r="B12" s="1">
        <f>'TEACHER’S REMARKS'!B14</f>
        <v>0</v>
      </c>
      <c r="C12" s="11"/>
      <c r="D12" s="6"/>
      <c r="E12" s="6"/>
      <c r="F12" s="6"/>
      <c r="G12" s="6"/>
      <c r="H12" s="6"/>
      <c r="I12" s="58">
        <f t="shared" si="0"/>
        <v>0</v>
      </c>
      <c r="J12" s="15"/>
      <c r="K12" s="2">
        <f t="shared" si="1"/>
        <v>0</v>
      </c>
      <c r="L12" s="69">
        <f t="shared" si="2"/>
        <v>0</v>
      </c>
      <c r="M12" s="2" t="str">
        <f t="shared" si="3"/>
        <v>1st</v>
      </c>
      <c r="N12" s="2">
        <f>IF(L12&gt;=80, SETTINGS!$K$12,
    IF(L12&gt;=68, SETTINGS!$K$13,
        IF(L12&gt;=54, SETTINGS!$K$14,
            IF(L12&gt;=40, SETTINGS!$K$15,
                SETTINGS!$K$16
            )
        )
    )
)</f>
        <v>5</v>
      </c>
      <c r="O12" s="1" t="str">
        <f>IF(N12=1, SETTINGS!$L$12,
    IF(N12=2, SETTINGS!$L$13,
        IF(N12=3, SETTINGS!$L$14,
            IF(N12=4, SETTINGS!$L$15,
                IF(N12=5, SETTINGS!$L$16)
            )
        )
    )
)</f>
        <v>Emerging</v>
      </c>
    </row>
    <row r="13" spans="1:15" x14ac:dyDescent="0.25">
      <c r="A13" s="10">
        <v>8</v>
      </c>
      <c r="B13" s="1">
        <f>'TEACHER’S REMARKS'!B15</f>
        <v>0</v>
      </c>
      <c r="C13" s="11"/>
      <c r="D13" s="6"/>
      <c r="E13" s="6"/>
      <c r="F13" s="6"/>
      <c r="G13" s="6"/>
      <c r="H13" s="6"/>
      <c r="I13" s="58">
        <f t="shared" si="0"/>
        <v>0</v>
      </c>
      <c r="J13" s="15"/>
      <c r="K13" s="2">
        <f t="shared" si="1"/>
        <v>0</v>
      </c>
      <c r="L13" s="69">
        <f t="shared" si="2"/>
        <v>0</v>
      </c>
      <c r="M13" s="2" t="str">
        <f t="shared" si="3"/>
        <v>1st</v>
      </c>
      <c r="N13" s="2">
        <f>IF(L13&gt;=80, SETTINGS!$K$12,
    IF(L13&gt;=68, SETTINGS!$K$13,
        IF(L13&gt;=54, SETTINGS!$K$14,
            IF(L13&gt;=40, SETTINGS!$K$15,
                SETTINGS!$K$16
            )
        )
    )
)</f>
        <v>5</v>
      </c>
      <c r="O13" s="1" t="str">
        <f>IF(N13=1, SETTINGS!$L$12,
    IF(N13=2, SETTINGS!$L$13,
        IF(N13=3, SETTINGS!$L$14,
            IF(N13=4, SETTINGS!$L$15,
                IF(N13=5, SETTINGS!$L$16)
            )
        )
    )
)</f>
        <v>Emerging</v>
      </c>
    </row>
    <row r="14" spans="1:15" x14ac:dyDescent="0.25">
      <c r="A14" s="10">
        <v>9</v>
      </c>
      <c r="B14" s="1">
        <f>'TEACHER’S REMARKS'!B16</f>
        <v>0</v>
      </c>
      <c r="C14" s="11"/>
      <c r="D14" s="6"/>
      <c r="E14" s="6"/>
      <c r="F14" s="6"/>
      <c r="G14" s="6"/>
      <c r="H14" s="6"/>
      <c r="I14" s="58">
        <f t="shared" si="0"/>
        <v>0</v>
      </c>
      <c r="J14" s="15"/>
      <c r="K14" s="2">
        <f t="shared" si="1"/>
        <v>0</v>
      </c>
      <c r="L14" s="69">
        <f t="shared" si="2"/>
        <v>0</v>
      </c>
      <c r="M14" s="2" t="str">
        <f t="shared" si="3"/>
        <v>1st</v>
      </c>
      <c r="N14" s="2">
        <f>IF(L14&gt;=80, SETTINGS!$K$12,
    IF(L14&gt;=68, SETTINGS!$K$13,
        IF(L14&gt;=54, SETTINGS!$K$14,
            IF(L14&gt;=40, SETTINGS!$K$15,
                SETTINGS!$K$16
            )
        )
    )
)</f>
        <v>5</v>
      </c>
      <c r="O14" s="1" t="str">
        <f>IF(N14=1, SETTINGS!$L$12,
    IF(N14=2, SETTINGS!$L$13,
        IF(N14=3, SETTINGS!$L$14,
            IF(N14=4, SETTINGS!$L$15,
                IF(N14=5, SETTINGS!$L$16)
            )
        )
    )
)</f>
        <v>Emerging</v>
      </c>
    </row>
    <row r="15" spans="1:15" x14ac:dyDescent="0.25">
      <c r="A15" s="10">
        <v>10</v>
      </c>
      <c r="B15" s="1">
        <f>'TEACHER’S REMARKS'!B17</f>
        <v>0</v>
      </c>
      <c r="C15" s="11"/>
      <c r="D15" s="6"/>
      <c r="E15" s="6"/>
      <c r="F15" s="6"/>
      <c r="G15" s="6"/>
      <c r="H15" s="6"/>
      <c r="I15" s="58">
        <f t="shared" si="0"/>
        <v>0</v>
      </c>
      <c r="J15" s="15"/>
      <c r="K15" s="2">
        <f t="shared" si="1"/>
        <v>0</v>
      </c>
      <c r="L15" s="69">
        <f t="shared" si="2"/>
        <v>0</v>
      </c>
      <c r="M15" s="2" t="str">
        <f t="shared" si="3"/>
        <v>1st</v>
      </c>
      <c r="N15" s="2">
        <f>IF(L15&gt;=80, SETTINGS!$K$12,
    IF(L15&gt;=68, SETTINGS!$K$13,
        IF(L15&gt;=54, SETTINGS!$K$14,
            IF(L15&gt;=40, SETTINGS!$K$15,
                SETTINGS!$K$16
            )
        )
    )
)</f>
        <v>5</v>
      </c>
      <c r="O15" s="1" t="str">
        <f>IF(N15=1, SETTINGS!$L$12,
    IF(N15=2, SETTINGS!$L$13,
        IF(N15=3, SETTINGS!$L$14,
            IF(N15=4, SETTINGS!$L$15,
                IF(N15=5, SETTINGS!$L$16)
            )
        )
    )
)</f>
        <v>Emerging</v>
      </c>
    </row>
    <row r="16" spans="1:15" x14ac:dyDescent="0.25">
      <c r="A16" s="10">
        <v>11</v>
      </c>
      <c r="B16" s="1">
        <f>'TEACHER’S REMARKS'!B18</f>
        <v>0</v>
      </c>
      <c r="C16" s="11"/>
      <c r="D16" s="6"/>
      <c r="E16" s="6"/>
      <c r="F16" s="6"/>
      <c r="G16" s="6"/>
      <c r="H16" s="6"/>
      <c r="I16" s="58">
        <f t="shared" si="0"/>
        <v>0</v>
      </c>
      <c r="J16" s="15"/>
      <c r="K16" s="2">
        <f t="shared" si="1"/>
        <v>0</v>
      </c>
      <c r="L16" s="69">
        <f t="shared" si="2"/>
        <v>0</v>
      </c>
      <c r="M16" s="2" t="str">
        <f t="shared" si="3"/>
        <v>1st</v>
      </c>
      <c r="N16" s="2">
        <f>IF(L16&gt;=80, SETTINGS!$K$12,
    IF(L16&gt;=68, SETTINGS!$K$13,
        IF(L16&gt;=54, SETTINGS!$K$14,
            IF(L16&gt;=40, SETTINGS!$K$15,
                SETTINGS!$K$16
            )
        )
    )
)</f>
        <v>5</v>
      </c>
      <c r="O16" s="1" t="str">
        <f>IF(N16=1, SETTINGS!$L$12,
    IF(N16=2, SETTINGS!$L$13,
        IF(N16=3, SETTINGS!$L$14,
            IF(N16=4, SETTINGS!$L$15,
                IF(N16=5, SETTINGS!$L$16)
            )
        )
    )
)</f>
        <v>Emerging</v>
      </c>
    </row>
    <row r="17" spans="1:15" x14ac:dyDescent="0.25">
      <c r="A17" s="10">
        <v>12</v>
      </c>
      <c r="B17" s="1">
        <f>'TEACHER’S REMARKS'!B19</f>
        <v>0</v>
      </c>
      <c r="C17" s="11"/>
      <c r="D17" s="6"/>
      <c r="E17" s="6"/>
      <c r="F17" s="6"/>
      <c r="G17" s="6"/>
      <c r="H17" s="6"/>
      <c r="I17" s="58">
        <f t="shared" si="0"/>
        <v>0</v>
      </c>
      <c r="J17" s="15"/>
      <c r="K17" s="2">
        <f t="shared" si="1"/>
        <v>0</v>
      </c>
      <c r="L17" s="69">
        <f t="shared" si="2"/>
        <v>0</v>
      </c>
      <c r="M17" s="2" t="str">
        <f t="shared" si="3"/>
        <v>1st</v>
      </c>
      <c r="N17" s="2">
        <f>IF(L17&gt;=80, SETTINGS!$K$12,
    IF(L17&gt;=68, SETTINGS!$K$13,
        IF(L17&gt;=54, SETTINGS!$K$14,
            IF(L17&gt;=40, SETTINGS!$K$15,
                SETTINGS!$K$16
            )
        )
    )
)</f>
        <v>5</v>
      </c>
      <c r="O17" s="1" t="str">
        <f>IF(N17=1, SETTINGS!$L$12,
    IF(N17=2, SETTINGS!$L$13,
        IF(N17=3, SETTINGS!$L$14,
            IF(N17=4, SETTINGS!$L$15,
                IF(N17=5, SETTINGS!$L$16)
            )
        )
    )
)</f>
        <v>Emerging</v>
      </c>
    </row>
    <row r="18" spans="1:15" x14ac:dyDescent="0.25">
      <c r="A18" s="10">
        <v>13</v>
      </c>
      <c r="B18" s="1">
        <f>'TEACHER’S REMARKS'!B20</f>
        <v>0</v>
      </c>
      <c r="C18" s="11"/>
      <c r="D18" s="6"/>
      <c r="E18" s="6"/>
      <c r="F18" s="6"/>
      <c r="G18" s="6"/>
      <c r="H18" s="6"/>
      <c r="I18" s="58">
        <f t="shared" si="0"/>
        <v>0</v>
      </c>
      <c r="J18" s="15"/>
      <c r="K18" s="2">
        <f t="shared" si="1"/>
        <v>0</v>
      </c>
      <c r="L18" s="69">
        <f t="shared" si="2"/>
        <v>0</v>
      </c>
      <c r="M18" s="2" t="str">
        <f t="shared" si="3"/>
        <v>1st</v>
      </c>
      <c r="N18" s="2">
        <f>IF(L18&gt;=80, SETTINGS!$K$12,
    IF(L18&gt;=68, SETTINGS!$K$13,
        IF(L18&gt;=54, SETTINGS!$K$14,
            IF(L18&gt;=40, SETTINGS!$K$15,
                SETTINGS!$K$16
            )
        )
    )
)</f>
        <v>5</v>
      </c>
      <c r="O18" s="1" t="str">
        <f>IF(N18=1, SETTINGS!$L$12,
    IF(N18=2, SETTINGS!$L$13,
        IF(N18=3, SETTINGS!$L$14,
            IF(N18=4, SETTINGS!$L$15,
                IF(N18=5, SETTINGS!$L$16)
            )
        )
    )
)</f>
        <v>Emerging</v>
      </c>
    </row>
    <row r="19" spans="1:15" x14ac:dyDescent="0.25">
      <c r="A19" s="10">
        <v>14</v>
      </c>
      <c r="B19" s="1">
        <f>'TEACHER’S REMARKS'!B21</f>
        <v>0</v>
      </c>
      <c r="C19" s="11"/>
      <c r="D19" s="6"/>
      <c r="E19" s="6"/>
      <c r="F19" s="6"/>
      <c r="G19" s="6"/>
      <c r="H19" s="6"/>
      <c r="I19" s="58">
        <f t="shared" si="0"/>
        <v>0</v>
      </c>
      <c r="J19" s="15"/>
      <c r="K19" s="2">
        <f t="shared" si="1"/>
        <v>0</v>
      </c>
      <c r="L19" s="69">
        <f t="shared" si="2"/>
        <v>0</v>
      </c>
      <c r="M19" s="2" t="str">
        <f t="shared" si="3"/>
        <v>1st</v>
      </c>
      <c r="N19" s="2">
        <f>IF(L19&gt;=80, SETTINGS!$K$12,
    IF(L19&gt;=68, SETTINGS!$K$13,
        IF(L19&gt;=54, SETTINGS!$K$14,
            IF(L19&gt;=40, SETTINGS!$K$15,
                SETTINGS!$K$16
            )
        )
    )
)</f>
        <v>5</v>
      </c>
      <c r="O19" s="1" t="str">
        <f>IF(N19=1, SETTINGS!$L$12,
    IF(N19=2, SETTINGS!$L$13,
        IF(N19=3, SETTINGS!$L$14,
            IF(N19=4, SETTINGS!$L$15,
                IF(N19=5, SETTINGS!$L$16)
            )
        )
    )
)</f>
        <v>Emerging</v>
      </c>
    </row>
    <row r="20" spans="1:15" x14ac:dyDescent="0.25">
      <c r="A20" s="10">
        <v>15</v>
      </c>
      <c r="B20" s="1">
        <f>'TEACHER’S REMARKS'!B22</f>
        <v>0</v>
      </c>
      <c r="C20" s="11"/>
      <c r="D20" s="6"/>
      <c r="E20" s="6"/>
      <c r="F20" s="6"/>
      <c r="G20" s="6"/>
      <c r="H20" s="6"/>
      <c r="I20" s="58">
        <f t="shared" si="0"/>
        <v>0</v>
      </c>
      <c r="J20" s="15"/>
      <c r="K20" s="2">
        <f t="shared" si="1"/>
        <v>0</v>
      </c>
      <c r="L20" s="69">
        <f t="shared" si="2"/>
        <v>0</v>
      </c>
      <c r="M20" s="2" t="str">
        <f t="shared" si="3"/>
        <v>1st</v>
      </c>
      <c r="N20" s="2">
        <f>IF(L20&gt;=80, SETTINGS!$K$12,
    IF(L20&gt;=68, SETTINGS!$K$13,
        IF(L20&gt;=54, SETTINGS!$K$14,
            IF(L20&gt;=40, SETTINGS!$K$15,
                SETTINGS!$K$16
            )
        )
    )
)</f>
        <v>5</v>
      </c>
      <c r="O20" s="1" t="str">
        <f>IF(N20=1, SETTINGS!$L$12,
    IF(N20=2, SETTINGS!$L$13,
        IF(N20=3, SETTINGS!$L$14,
            IF(N20=4, SETTINGS!$L$15,
                IF(N20=5, SETTINGS!$L$16)
            )
        )
    )
)</f>
        <v>Emerging</v>
      </c>
    </row>
    <row r="21" spans="1:15" x14ac:dyDescent="0.25">
      <c r="A21" s="10">
        <v>16</v>
      </c>
      <c r="B21" s="1">
        <f>'TEACHER’S REMARKS'!B23</f>
        <v>0</v>
      </c>
      <c r="C21" s="11"/>
      <c r="D21" s="6"/>
      <c r="E21" s="6"/>
      <c r="F21" s="6"/>
      <c r="G21" s="6"/>
      <c r="H21" s="6"/>
      <c r="I21" s="58">
        <f t="shared" si="0"/>
        <v>0</v>
      </c>
      <c r="J21" s="15"/>
      <c r="K21" s="2">
        <f t="shared" si="1"/>
        <v>0</v>
      </c>
      <c r="L21" s="69">
        <f t="shared" si="2"/>
        <v>0</v>
      </c>
      <c r="M21" s="2" t="str">
        <f t="shared" si="3"/>
        <v>1st</v>
      </c>
      <c r="N21" s="2">
        <f>IF(L21&gt;=80, SETTINGS!$K$12,
    IF(L21&gt;=68, SETTINGS!$K$13,
        IF(L21&gt;=54, SETTINGS!$K$14,
            IF(L21&gt;=40, SETTINGS!$K$15,
                SETTINGS!$K$16
            )
        )
    )
)</f>
        <v>5</v>
      </c>
      <c r="O21" s="1" t="str">
        <f>IF(N21=1, SETTINGS!$L$12,
    IF(N21=2, SETTINGS!$L$13,
        IF(N21=3, SETTINGS!$L$14,
            IF(N21=4, SETTINGS!$L$15,
                IF(N21=5, SETTINGS!$L$16)
            )
        )
    )
)</f>
        <v>Emerging</v>
      </c>
    </row>
    <row r="22" spans="1:15" x14ac:dyDescent="0.25">
      <c r="A22" s="10">
        <v>17</v>
      </c>
      <c r="B22" s="1">
        <f>'TEACHER’S REMARKS'!B24</f>
        <v>0</v>
      </c>
      <c r="C22" s="11"/>
      <c r="D22" s="6"/>
      <c r="E22" s="6"/>
      <c r="F22" s="6"/>
      <c r="G22" s="6"/>
      <c r="H22" s="6"/>
      <c r="I22" s="58">
        <f t="shared" si="0"/>
        <v>0</v>
      </c>
      <c r="J22" s="15"/>
      <c r="K22" s="2">
        <f t="shared" si="1"/>
        <v>0</v>
      </c>
      <c r="L22" s="69">
        <f t="shared" si="2"/>
        <v>0</v>
      </c>
      <c r="M22" s="2" t="str">
        <f t="shared" si="3"/>
        <v>1st</v>
      </c>
      <c r="N22" s="2">
        <f>IF(L22&gt;=80, SETTINGS!$K$12,
    IF(L22&gt;=68, SETTINGS!$K$13,
        IF(L22&gt;=54, SETTINGS!$K$14,
            IF(L22&gt;=40, SETTINGS!$K$15,
                SETTINGS!$K$16
            )
        )
    )
)</f>
        <v>5</v>
      </c>
      <c r="O22" s="1" t="str">
        <f>IF(N22=1, SETTINGS!$L$12,
    IF(N22=2, SETTINGS!$L$13,
        IF(N22=3, SETTINGS!$L$14,
            IF(N22=4, SETTINGS!$L$15,
                IF(N22=5, SETTINGS!$L$16)
            )
        )
    )
)</f>
        <v>Emerging</v>
      </c>
    </row>
    <row r="23" spans="1:15" x14ac:dyDescent="0.25">
      <c r="A23" s="10">
        <v>18</v>
      </c>
      <c r="B23" s="1">
        <f>'TEACHER’S REMARKS'!B25</f>
        <v>0</v>
      </c>
      <c r="C23" s="11"/>
      <c r="D23" s="6"/>
      <c r="E23" s="6"/>
      <c r="F23" s="6"/>
      <c r="G23" s="6"/>
      <c r="H23" s="6"/>
      <c r="I23" s="58">
        <f t="shared" si="0"/>
        <v>0</v>
      </c>
      <c r="J23" s="15"/>
      <c r="K23" s="2">
        <f t="shared" si="1"/>
        <v>0</v>
      </c>
      <c r="L23" s="69">
        <f t="shared" si="2"/>
        <v>0</v>
      </c>
      <c r="M23" s="2" t="str">
        <f t="shared" si="3"/>
        <v>1st</v>
      </c>
      <c r="N23" s="2">
        <f>IF(L23&gt;=80, SETTINGS!$K$12,
    IF(L23&gt;=68, SETTINGS!$K$13,
        IF(L23&gt;=54, SETTINGS!$K$14,
            IF(L23&gt;=40, SETTINGS!$K$15,
                SETTINGS!$K$16
            )
        )
    )
)</f>
        <v>5</v>
      </c>
      <c r="O23" s="1" t="str">
        <f>IF(N23=1, SETTINGS!$L$12,
    IF(N23=2, SETTINGS!$L$13,
        IF(N23=3, SETTINGS!$L$14,
            IF(N23=4, SETTINGS!$L$15,
                IF(N23=5, SETTINGS!$L$16)
            )
        )
    )
)</f>
        <v>Emerging</v>
      </c>
    </row>
    <row r="24" spans="1:15" x14ac:dyDescent="0.25">
      <c r="A24" s="10">
        <v>19</v>
      </c>
      <c r="B24" s="1">
        <f>'TEACHER’S REMARKS'!B26</f>
        <v>0</v>
      </c>
      <c r="C24" s="11"/>
      <c r="D24" s="6"/>
      <c r="E24" s="6"/>
      <c r="F24" s="6"/>
      <c r="G24" s="6"/>
      <c r="H24" s="6"/>
      <c r="I24" s="58">
        <f t="shared" si="0"/>
        <v>0</v>
      </c>
      <c r="J24" s="15"/>
      <c r="K24" s="2">
        <f t="shared" si="1"/>
        <v>0</v>
      </c>
      <c r="L24" s="69">
        <f t="shared" si="2"/>
        <v>0</v>
      </c>
      <c r="M24" s="2" t="str">
        <f t="shared" si="3"/>
        <v>1st</v>
      </c>
      <c r="N24" s="2">
        <f>IF(L24&gt;=80, SETTINGS!$K$12,
    IF(L24&gt;=68, SETTINGS!$K$13,
        IF(L24&gt;=54, SETTINGS!$K$14,
            IF(L24&gt;=40, SETTINGS!$K$15,
                SETTINGS!$K$16
            )
        )
    )
)</f>
        <v>5</v>
      </c>
      <c r="O24" s="1" t="str">
        <f>IF(N24=1, SETTINGS!$L$12,
    IF(N24=2, SETTINGS!$L$13,
        IF(N24=3, SETTINGS!$L$14,
            IF(N24=4, SETTINGS!$L$15,
                IF(N24=5, SETTINGS!$L$16)
            )
        )
    )
)</f>
        <v>Emerging</v>
      </c>
    </row>
    <row r="25" spans="1:15" x14ac:dyDescent="0.25">
      <c r="A25" s="10">
        <v>20</v>
      </c>
      <c r="B25" s="1">
        <f>'TEACHER’S REMARKS'!B27</f>
        <v>0</v>
      </c>
      <c r="C25" s="11"/>
      <c r="D25" s="6"/>
      <c r="E25" s="6"/>
      <c r="F25" s="6"/>
      <c r="G25" s="6"/>
      <c r="H25" s="6"/>
      <c r="I25" s="58">
        <f t="shared" si="0"/>
        <v>0</v>
      </c>
      <c r="J25" s="15"/>
      <c r="K25" s="2">
        <f t="shared" si="1"/>
        <v>0</v>
      </c>
      <c r="L25" s="69">
        <f t="shared" si="2"/>
        <v>0</v>
      </c>
      <c r="M25" s="2" t="str">
        <f t="shared" si="3"/>
        <v>1st</v>
      </c>
      <c r="N25" s="2">
        <f>IF(L25&gt;=80, SETTINGS!$K$12,
    IF(L25&gt;=68, SETTINGS!$K$13,
        IF(L25&gt;=54, SETTINGS!$K$14,
            IF(L25&gt;=40, SETTINGS!$K$15,
                SETTINGS!$K$16
            )
        )
    )
)</f>
        <v>5</v>
      </c>
      <c r="O25" s="1" t="str">
        <f>IF(N25=1, SETTINGS!$L$12,
    IF(N25=2, SETTINGS!$L$13,
        IF(N25=3, SETTINGS!$L$14,
            IF(N25=4, SETTINGS!$L$15,
                IF(N25=5, SETTINGS!$L$16)
            )
        )
    )
)</f>
        <v>Emerging</v>
      </c>
    </row>
    <row r="26" spans="1:15" x14ac:dyDescent="0.25">
      <c r="A26" s="10">
        <v>21</v>
      </c>
      <c r="B26" s="1">
        <f>'TEACHER’S REMARKS'!B28</f>
        <v>0</v>
      </c>
      <c r="C26" s="11"/>
      <c r="D26" s="6"/>
      <c r="E26" s="6"/>
      <c r="F26" s="6"/>
      <c r="G26" s="6"/>
      <c r="H26" s="6"/>
      <c r="I26" s="58">
        <f t="shared" si="0"/>
        <v>0</v>
      </c>
      <c r="J26" s="15"/>
      <c r="K26" s="2">
        <f t="shared" si="1"/>
        <v>0</v>
      </c>
      <c r="L26" s="69">
        <f t="shared" si="2"/>
        <v>0</v>
      </c>
      <c r="M26" s="2" t="str">
        <f t="shared" si="3"/>
        <v>1st</v>
      </c>
      <c r="N26" s="2">
        <f>IF(L26&gt;=80, SETTINGS!$K$12,
    IF(L26&gt;=68, SETTINGS!$K$13,
        IF(L26&gt;=54, SETTINGS!$K$14,
            IF(L26&gt;=40, SETTINGS!$K$15,
                SETTINGS!$K$16
            )
        )
    )
)</f>
        <v>5</v>
      </c>
      <c r="O26" s="1" t="str">
        <f>IF(N26=1, SETTINGS!$L$12,
    IF(N26=2, SETTINGS!$L$13,
        IF(N26=3, SETTINGS!$L$14,
            IF(N26=4, SETTINGS!$L$15,
                IF(N26=5, SETTINGS!$L$16)
            )
        )
    )
)</f>
        <v>Emerging</v>
      </c>
    </row>
    <row r="27" spans="1:15" x14ac:dyDescent="0.25">
      <c r="A27" s="10">
        <v>22</v>
      </c>
      <c r="B27" s="1">
        <f>'TEACHER’S REMARKS'!B29</f>
        <v>0</v>
      </c>
      <c r="C27" s="11"/>
      <c r="D27" s="6"/>
      <c r="E27" s="6"/>
      <c r="F27" s="6"/>
      <c r="G27" s="6"/>
      <c r="H27" s="6"/>
      <c r="I27" s="58">
        <f t="shared" si="0"/>
        <v>0</v>
      </c>
      <c r="J27" s="15"/>
      <c r="K27" s="2">
        <f t="shared" si="1"/>
        <v>0</v>
      </c>
      <c r="L27" s="69">
        <f t="shared" si="2"/>
        <v>0</v>
      </c>
      <c r="M27" s="2" t="str">
        <f t="shared" si="3"/>
        <v>1st</v>
      </c>
      <c r="N27" s="2">
        <f>IF(L27&gt;=80, SETTINGS!$K$12,
    IF(L27&gt;=68, SETTINGS!$K$13,
        IF(L27&gt;=54, SETTINGS!$K$14,
            IF(L27&gt;=40, SETTINGS!$K$15,
                SETTINGS!$K$16
            )
        )
    )
)</f>
        <v>5</v>
      </c>
      <c r="O27" s="1" t="str">
        <f>IF(N27=1, SETTINGS!$L$12,
    IF(N27=2, SETTINGS!$L$13,
        IF(N27=3, SETTINGS!$L$14,
            IF(N27=4, SETTINGS!$L$15,
                IF(N27=5, SETTINGS!$L$16)
            )
        )
    )
)</f>
        <v>Emerging</v>
      </c>
    </row>
    <row r="28" spans="1:15" x14ac:dyDescent="0.25">
      <c r="A28" s="10">
        <v>23</v>
      </c>
      <c r="B28" s="1">
        <f>'TEACHER’S REMARKS'!B30</f>
        <v>0</v>
      </c>
      <c r="C28" s="11"/>
      <c r="D28" s="6"/>
      <c r="E28" s="6"/>
      <c r="F28" s="6"/>
      <c r="G28" s="6"/>
      <c r="H28" s="6"/>
      <c r="I28" s="58">
        <f t="shared" si="0"/>
        <v>0</v>
      </c>
      <c r="J28" s="15"/>
      <c r="K28" s="2">
        <f t="shared" si="1"/>
        <v>0</v>
      </c>
      <c r="L28" s="69">
        <f t="shared" si="2"/>
        <v>0</v>
      </c>
      <c r="M28" s="2" t="str">
        <f t="shared" si="3"/>
        <v>1st</v>
      </c>
      <c r="N28" s="2">
        <f>IF(L28&gt;=80, SETTINGS!$K$12,
    IF(L28&gt;=68, SETTINGS!$K$13,
        IF(L28&gt;=54, SETTINGS!$K$14,
            IF(L28&gt;=40, SETTINGS!$K$15,
                SETTINGS!$K$16
            )
        )
    )
)</f>
        <v>5</v>
      </c>
      <c r="O28" s="1" t="str">
        <f>IF(N28=1, SETTINGS!$L$12,
    IF(N28=2, SETTINGS!$L$13,
        IF(N28=3, SETTINGS!$L$14,
            IF(N28=4, SETTINGS!$L$15,
                IF(N28=5, SETTINGS!$L$16)
            )
        )
    )
)</f>
        <v>Emerging</v>
      </c>
    </row>
    <row r="29" spans="1:15" x14ac:dyDescent="0.25">
      <c r="A29" s="10">
        <v>24</v>
      </c>
      <c r="B29" s="1">
        <f>'TEACHER’S REMARKS'!B31</f>
        <v>0</v>
      </c>
      <c r="C29" s="11"/>
      <c r="D29" s="6"/>
      <c r="E29" s="6"/>
      <c r="F29" s="6"/>
      <c r="G29" s="6"/>
      <c r="H29" s="6"/>
      <c r="I29" s="58">
        <f t="shared" si="0"/>
        <v>0</v>
      </c>
      <c r="J29" s="15"/>
      <c r="K29" s="2">
        <f t="shared" si="1"/>
        <v>0</v>
      </c>
      <c r="L29" s="69">
        <f t="shared" si="2"/>
        <v>0</v>
      </c>
      <c r="M29" s="2" t="str">
        <f t="shared" si="3"/>
        <v>1st</v>
      </c>
      <c r="N29" s="2">
        <f>IF(L29&gt;=80, SETTINGS!$K$12,
    IF(L29&gt;=68, SETTINGS!$K$13,
        IF(L29&gt;=54, SETTINGS!$K$14,
            IF(L29&gt;=40, SETTINGS!$K$15,
                SETTINGS!$K$16
            )
        )
    )
)</f>
        <v>5</v>
      </c>
      <c r="O29" s="1" t="str">
        <f>IF(N29=1, SETTINGS!$L$12,
    IF(N29=2, SETTINGS!$L$13,
        IF(N29=3, SETTINGS!$L$14,
            IF(N29=4, SETTINGS!$L$15,
                IF(N29=5, SETTINGS!$L$16)
            )
        )
    )
)</f>
        <v>Emerging</v>
      </c>
    </row>
    <row r="30" spans="1:15" x14ac:dyDescent="0.25">
      <c r="A30" s="10">
        <v>25</v>
      </c>
      <c r="B30" s="1">
        <f>'TEACHER’S REMARKS'!B32</f>
        <v>0</v>
      </c>
      <c r="C30" s="11"/>
      <c r="D30" s="6"/>
      <c r="E30" s="6"/>
      <c r="F30" s="6"/>
      <c r="G30" s="6"/>
      <c r="H30" s="6"/>
      <c r="I30" s="58">
        <f t="shared" si="0"/>
        <v>0</v>
      </c>
      <c r="J30" s="15"/>
      <c r="K30" s="2">
        <f t="shared" si="1"/>
        <v>0</v>
      </c>
      <c r="L30" s="69">
        <f t="shared" si="2"/>
        <v>0</v>
      </c>
      <c r="M30" s="2" t="str">
        <f t="shared" si="3"/>
        <v>1st</v>
      </c>
      <c r="N30" s="2">
        <f>IF(L30&gt;=80, SETTINGS!$K$12,
    IF(L30&gt;=68, SETTINGS!$K$13,
        IF(L30&gt;=54, SETTINGS!$K$14,
            IF(L30&gt;=40, SETTINGS!$K$15,
                SETTINGS!$K$16
            )
        )
    )
)</f>
        <v>5</v>
      </c>
      <c r="O30" s="1" t="str">
        <f>IF(N30=1, SETTINGS!$L$12,
    IF(N30=2, SETTINGS!$L$13,
        IF(N30=3, SETTINGS!$L$14,
            IF(N30=4, SETTINGS!$L$15,
                IF(N30=5, SETTINGS!$L$16)
            )
        )
    )
)</f>
        <v>Emerging</v>
      </c>
    </row>
    <row r="31" spans="1:15" x14ac:dyDescent="0.25">
      <c r="A31" s="10">
        <v>26</v>
      </c>
      <c r="B31" s="1">
        <f>'TEACHER’S REMARKS'!B33</f>
        <v>0</v>
      </c>
      <c r="C31" s="11"/>
      <c r="D31" s="6"/>
      <c r="E31" s="6"/>
      <c r="F31" s="6"/>
      <c r="G31" s="6"/>
      <c r="H31" s="6"/>
      <c r="I31" s="58">
        <f t="shared" si="0"/>
        <v>0</v>
      </c>
      <c r="J31" s="15"/>
      <c r="K31" s="2">
        <f t="shared" si="1"/>
        <v>0</v>
      </c>
      <c r="L31" s="69">
        <f t="shared" si="2"/>
        <v>0</v>
      </c>
      <c r="M31" s="2" t="str">
        <f t="shared" si="3"/>
        <v>1st</v>
      </c>
      <c r="N31" s="2">
        <f>IF(L31&gt;=80, SETTINGS!$K$12,
    IF(L31&gt;=68, SETTINGS!$K$13,
        IF(L31&gt;=54, SETTINGS!$K$14,
            IF(L31&gt;=40, SETTINGS!$K$15,
                SETTINGS!$K$16
            )
        )
    )
)</f>
        <v>5</v>
      </c>
      <c r="O31" s="1" t="str">
        <f>IF(N31=1, SETTINGS!$L$12,
    IF(N31=2, SETTINGS!$L$13,
        IF(N31=3, SETTINGS!$L$14,
            IF(N31=4, SETTINGS!$L$15,
                IF(N31=5, SETTINGS!$L$16)
            )
        )
    )
)</f>
        <v>Emerging</v>
      </c>
    </row>
    <row r="32" spans="1:15" x14ac:dyDescent="0.25">
      <c r="A32" s="10">
        <v>27</v>
      </c>
      <c r="B32" s="1">
        <f>'TEACHER’S REMARKS'!B34</f>
        <v>0</v>
      </c>
      <c r="C32" s="11"/>
      <c r="D32" s="6"/>
      <c r="E32" s="6"/>
      <c r="F32" s="6"/>
      <c r="G32" s="6"/>
      <c r="H32" s="6"/>
      <c r="I32" s="58">
        <f t="shared" si="0"/>
        <v>0</v>
      </c>
      <c r="J32" s="15"/>
      <c r="K32" s="2">
        <f t="shared" si="1"/>
        <v>0</v>
      </c>
      <c r="L32" s="69">
        <f t="shared" si="2"/>
        <v>0</v>
      </c>
      <c r="M32" s="2" t="str">
        <f t="shared" si="3"/>
        <v>1st</v>
      </c>
      <c r="N32" s="2">
        <f>IF(L32&gt;=80, SETTINGS!$K$12,
    IF(L32&gt;=68, SETTINGS!$K$13,
        IF(L32&gt;=54, SETTINGS!$K$14,
            IF(L32&gt;=40, SETTINGS!$K$15,
                SETTINGS!$K$16
            )
        )
    )
)</f>
        <v>5</v>
      </c>
      <c r="O32" s="1" t="str">
        <f>IF(N32=1, SETTINGS!$L$12,
    IF(N32=2, SETTINGS!$L$13,
        IF(N32=3, SETTINGS!$L$14,
            IF(N32=4, SETTINGS!$L$15,
                IF(N32=5, SETTINGS!$L$16)
            )
        )
    )
)</f>
        <v>Emerging</v>
      </c>
    </row>
    <row r="33" spans="1:15" x14ac:dyDescent="0.25">
      <c r="A33" s="10">
        <v>28</v>
      </c>
      <c r="B33" s="1">
        <f>'TEACHER’S REMARKS'!B35</f>
        <v>0</v>
      </c>
      <c r="C33" s="11"/>
      <c r="D33" s="6"/>
      <c r="E33" s="6"/>
      <c r="F33" s="6"/>
      <c r="G33" s="6"/>
      <c r="H33" s="6"/>
      <c r="I33" s="58">
        <f t="shared" si="0"/>
        <v>0</v>
      </c>
      <c r="J33" s="15"/>
      <c r="K33" s="2">
        <f t="shared" si="1"/>
        <v>0</v>
      </c>
      <c r="L33" s="69">
        <f t="shared" si="2"/>
        <v>0</v>
      </c>
      <c r="M33" s="2" t="str">
        <f t="shared" si="3"/>
        <v>1st</v>
      </c>
      <c r="N33" s="2">
        <f>IF(L33&gt;=80, SETTINGS!$K$12,
    IF(L33&gt;=68, SETTINGS!$K$13,
        IF(L33&gt;=54, SETTINGS!$K$14,
            IF(L33&gt;=40, SETTINGS!$K$15,
                SETTINGS!$K$16
            )
        )
    )
)</f>
        <v>5</v>
      </c>
      <c r="O33" s="1" t="str">
        <f>IF(N33=1, SETTINGS!$L$12,
    IF(N33=2, SETTINGS!$L$13,
        IF(N33=3, SETTINGS!$L$14,
            IF(N33=4, SETTINGS!$L$15,
                IF(N33=5, SETTINGS!$L$16)
            )
        )
    )
)</f>
        <v>Emerging</v>
      </c>
    </row>
    <row r="34" spans="1:15" x14ac:dyDescent="0.25">
      <c r="A34" s="10">
        <v>29</v>
      </c>
      <c r="B34" s="1">
        <f>'TEACHER’S REMARKS'!B36</f>
        <v>0</v>
      </c>
      <c r="C34" s="11"/>
      <c r="D34" s="6"/>
      <c r="E34" s="6"/>
      <c r="F34" s="6"/>
      <c r="G34" s="6"/>
      <c r="H34" s="6"/>
      <c r="I34" s="58">
        <f t="shared" si="0"/>
        <v>0</v>
      </c>
      <c r="J34" s="15"/>
      <c r="K34" s="2">
        <f t="shared" si="1"/>
        <v>0</v>
      </c>
      <c r="L34" s="69">
        <f t="shared" si="2"/>
        <v>0</v>
      </c>
      <c r="M34" s="2" t="str">
        <f t="shared" si="3"/>
        <v>1st</v>
      </c>
      <c r="N34" s="2">
        <f>IF(L34&gt;=80, SETTINGS!$K$12,
    IF(L34&gt;=68, SETTINGS!$K$13,
        IF(L34&gt;=54, SETTINGS!$K$14,
            IF(L34&gt;=40, SETTINGS!$K$15,
                SETTINGS!$K$16
            )
        )
    )
)</f>
        <v>5</v>
      </c>
      <c r="O34" s="1" t="str">
        <f>IF(N34=1, SETTINGS!$L$12,
    IF(N34=2, SETTINGS!$L$13,
        IF(N34=3, SETTINGS!$L$14,
            IF(N34=4, SETTINGS!$L$15,
                IF(N34=5, SETTINGS!$L$16)
            )
        )
    )
)</f>
        <v>Emerging</v>
      </c>
    </row>
    <row r="35" spans="1:15" x14ac:dyDescent="0.25">
      <c r="A35" s="10">
        <v>30</v>
      </c>
      <c r="B35" s="1">
        <f>'TEACHER’S REMARKS'!B37</f>
        <v>0</v>
      </c>
      <c r="C35" s="11"/>
      <c r="D35" s="6"/>
      <c r="E35" s="6"/>
      <c r="F35" s="6"/>
      <c r="G35" s="6"/>
      <c r="H35" s="6"/>
      <c r="I35" s="58">
        <f t="shared" si="0"/>
        <v>0</v>
      </c>
      <c r="J35" s="15"/>
      <c r="K35" s="2">
        <f t="shared" si="1"/>
        <v>0</v>
      </c>
      <c r="L35" s="69">
        <f t="shared" si="2"/>
        <v>0</v>
      </c>
      <c r="M35" s="2" t="str">
        <f t="shared" si="3"/>
        <v>1st</v>
      </c>
      <c r="N35" s="2">
        <f>IF(L35&gt;=80, SETTINGS!$K$12,
    IF(L35&gt;=68, SETTINGS!$K$13,
        IF(L35&gt;=54, SETTINGS!$K$14,
            IF(L35&gt;=40, SETTINGS!$K$15,
                SETTINGS!$K$16
            )
        )
    )
)</f>
        <v>5</v>
      </c>
      <c r="O35" s="1" t="str">
        <f>IF(N35=1, SETTINGS!$L$12,
    IF(N35=2, SETTINGS!$L$13,
        IF(N35=3, SETTINGS!$L$14,
            IF(N35=4, SETTINGS!$L$15,
                IF(N35=5, SETTINGS!$L$16)
            )
        )
    )
)</f>
        <v>Emerging</v>
      </c>
    </row>
    <row r="36" spans="1:15" x14ac:dyDescent="0.25">
      <c r="A36" s="10">
        <v>31</v>
      </c>
      <c r="B36" s="1">
        <f>'TEACHER’S REMARKS'!B38</f>
        <v>0</v>
      </c>
      <c r="C36" s="11"/>
      <c r="D36" s="6"/>
      <c r="E36" s="6"/>
      <c r="F36" s="6"/>
      <c r="G36" s="6"/>
      <c r="H36" s="6"/>
      <c r="I36" s="58">
        <f t="shared" si="0"/>
        <v>0</v>
      </c>
      <c r="J36" s="15"/>
      <c r="K36" s="2">
        <f t="shared" si="1"/>
        <v>0</v>
      </c>
      <c r="L36" s="69">
        <f t="shared" si="2"/>
        <v>0</v>
      </c>
      <c r="M36" s="2" t="str">
        <f t="shared" si="3"/>
        <v>1st</v>
      </c>
      <c r="N36" s="2">
        <f>IF(L36&gt;=80, SETTINGS!$K$12,
    IF(L36&gt;=68, SETTINGS!$K$13,
        IF(L36&gt;=54, SETTINGS!$K$14,
            IF(L36&gt;=40, SETTINGS!$K$15,
                SETTINGS!$K$16
            )
        )
    )
)</f>
        <v>5</v>
      </c>
      <c r="O36" s="1" t="str">
        <f>IF(N36=1, SETTINGS!$L$12,
    IF(N36=2, SETTINGS!$L$13,
        IF(N36=3, SETTINGS!$L$14,
            IF(N36=4, SETTINGS!$L$15,
                IF(N36=5, SETTINGS!$L$16)
            )
        )
    )
)</f>
        <v>Emerging</v>
      </c>
    </row>
    <row r="37" spans="1:15" x14ac:dyDescent="0.25">
      <c r="A37" s="10">
        <v>32</v>
      </c>
      <c r="B37" s="1">
        <f>'TEACHER’S REMARKS'!B39</f>
        <v>0</v>
      </c>
      <c r="C37" s="11"/>
      <c r="D37" s="6"/>
      <c r="E37" s="6"/>
      <c r="F37" s="6"/>
      <c r="G37" s="6"/>
      <c r="H37" s="6"/>
      <c r="I37" s="58">
        <f t="shared" si="0"/>
        <v>0</v>
      </c>
      <c r="J37" s="15"/>
      <c r="K37" s="2">
        <f t="shared" si="1"/>
        <v>0</v>
      </c>
      <c r="L37" s="69">
        <f t="shared" si="2"/>
        <v>0</v>
      </c>
      <c r="M37" s="2" t="str">
        <f t="shared" si="3"/>
        <v>1st</v>
      </c>
      <c r="N37" s="2">
        <f>IF(L37&gt;=80, SETTINGS!$K$12,
    IF(L37&gt;=68, SETTINGS!$K$13,
        IF(L37&gt;=54, SETTINGS!$K$14,
            IF(L37&gt;=40, SETTINGS!$K$15,
                SETTINGS!$K$16
            )
        )
    )
)</f>
        <v>5</v>
      </c>
      <c r="O37" s="1" t="str">
        <f>IF(N37=1, SETTINGS!$L$12,
    IF(N37=2, SETTINGS!$L$13,
        IF(N37=3, SETTINGS!$L$14,
            IF(N37=4, SETTINGS!$L$15,
                IF(N37=5, SETTINGS!$L$16)
            )
        )
    )
)</f>
        <v>Emerging</v>
      </c>
    </row>
    <row r="38" spans="1:15" x14ac:dyDescent="0.25">
      <c r="A38" s="10">
        <v>33</v>
      </c>
      <c r="B38" s="1">
        <f>'TEACHER’S REMARKS'!B40</f>
        <v>0</v>
      </c>
      <c r="C38" s="11"/>
      <c r="D38" s="6"/>
      <c r="E38" s="6"/>
      <c r="F38" s="6"/>
      <c r="G38" s="6"/>
      <c r="H38" s="6"/>
      <c r="I38" s="58">
        <f t="shared" si="0"/>
        <v>0</v>
      </c>
      <c r="J38" s="15"/>
      <c r="K38" s="2">
        <f t="shared" si="1"/>
        <v>0</v>
      </c>
      <c r="L38" s="69">
        <f t="shared" si="2"/>
        <v>0</v>
      </c>
      <c r="M38" s="2" t="str">
        <f t="shared" si="3"/>
        <v>1st</v>
      </c>
      <c r="N38" s="2">
        <f>IF(L38&gt;=80, SETTINGS!$K$12,
    IF(L38&gt;=68, SETTINGS!$K$13,
        IF(L38&gt;=54, SETTINGS!$K$14,
            IF(L38&gt;=40, SETTINGS!$K$15,
                SETTINGS!$K$16
            )
        )
    )
)</f>
        <v>5</v>
      </c>
      <c r="O38" s="1" t="str">
        <f>IF(N38=1, SETTINGS!$L$12,
    IF(N38=2, SETTINGS!$L$13,
        IF(N38=3, SETTINGS!$L$14,
            IF(N38=4, SETTINGS!$L$15,
                IF(N38=5, SETTINGS!$L$16)
            )
        )
    )
)</f>
        <v>Emerging</v>
      </c>
    </row>
    <row r="39" spans="1:15" x14ac:dyDescent="0.25">
      <c r="A39" s="10">
        <v>34</v>
      </c>
      <c r="B39" s="1">
        <f>'TEACHER’S REMARKS'!B41</f>
        <v>0</v>
      </c>
      <c r="C39" s="11"/>
      <c r="D39" s="6"/>
      <c r="E39" s="6"/>
      <c r="F39" s="6"/>
      <c r="G39" s="6"/>
      <c r="H39" s="6"/>
      <c r="I39" s="58">
        <f t="shared" si="0"/>
        <v>0</v>
      </c>
      <c r="J39" s="15"/>
      <c r="K39" s="2">
        <f t="shared" si="1"/>
        <v>0</v>
      </c>
      <c r="L39" s="69">
        <f t="shared" si="2"/>
        <v>0</v>
      </c>
      <c r="M39" s="2" t="str">
        <f t="shared" si="3"/>
        <v>1st</v>
      </c>
      <c r="N39" s="2">
        <f>IF(L39&gt;=80, SETTINGS!$K$12,
    IF(L39&gt;=68, SETTINGS!$K$13,
        IF(L39&gt;=54, SETTINGS!$K$14,
            IF(L39&gt;=40, SETTINGS!$K$15,
                SETTINGS!$K$16
            )
        )
    )
)</f>
        <v>5</v>
      </c>
      <c r="O39" s="1" t="str">
        <f>IF(N39=1, SETTINGS!$L$12,
    IF(N39=2, SETTINGS!$L$13,
        IF(N39=3, SETTINGS!$L$14,
            IF(N39=4, SETTINGS!$L$15,
                IF(N39=5, SETTINGS!$L$16)
            )
        )
    )
)</f>
        <v>Emerging</v>
      </c>
    </row>
    <row r="40" spans="1:15" x14ac:dyDescent="0.25">
      <c r="A40" s="10">
        <v>35</v>
      </c>
      <c r="B40" s="1">
        <f>'TEACHER’S REMARKS'!B42</f>
        <v>0</v>
      </c>
      <c r="C40" s="11"/>
      <c r="D40" s="6"/>
      <c r="E40" s="6"/>
      <c r="F40" s="6"/>
      <c r="G40" s="6"/>
      <c r="H40" s="6"/>
      <c r="I40" s="58">
        <f t="shared" si="0"/>
        <v>0</v>
      </c>
      <c r="J40" s="15"/>
      <c r="K40" s="2">
        <f t="shared" si="1"/>
        <v>0</v>
      </c>
      <c r="L40" s="69">
        <f t="shared" si="2"/>
        <v>0</v>
      </c>
      <c r="M40" s="2" t="str">
        <f t="shared" si="3"/>
        <v>1st</v>
      </c>
      <c r="N40" s="2">
        <f>IF(L40&gt;=80, SETTINGS!$K$12,
    IF(L40&gt;=68, SETTINGS!$K$13,
        IF(L40&gt;=54, SETTINGS!$K$14,
            IF(L40&gt;=40, SETTINGS!$K$15,
                SETTINGS!$K$16
            )
        )
    )
)</f>
        <v>5</v>
      </c>
      <c r="O40" s="1" t="str">
        <f>IF(N40=1, SETTINGS!$L$12,
    IF(N40=2, SETTINGS!$L$13,
        IF(N40=3, SETTINGS!$L$14,
            IF(N40=4, SETTINGS!$L$15,
                IF(N40=5, SETTINGS!$L$16)
            )
        )
    )
)</f>
        <v>Emerging</v>
      </c>
    </row>
    <row r="41" spans="1:15" x14ac:dyDescent="0.25">
      <c r="A41" s="10">
        <v>36</v>
      </c>
      <c r="B41" s="1">
        <f>'TEACHER’S REMARKS'!B43</f>
        <v>0</v>
      </c>
      <c r="C41" s="11"/>
      <c r="D41" s="6"/>
      <c r="E41" s="6"/>
      <c r="F41" s="6"/>
      <c r="G41" s="6"/>
      <c r="H41" s="6"/>
      <c r="I41" s="58">
        <f t="shared" si="0"/>
        <v>0</v>
      </c>
      <c r="J41" s="15"/>
      <c r="K41" s="2">
        <f t="shared" si="1"/>
        <v>0</v>
      </c>
      <c r="L41" s="69">
        <f t="shared" si="2"/>
        <v>0</v>
      </c>
      <c r="M41" s="2" t="str">
        <f t="shared" si="3"/>
        <v>1st</v>
      </c>
      <c r="N41" s="2">
        <f>IF(L41&gt;=80, SETTINGS!$K$12,
    IF(L41&gt;=68, SETTINGS!$K$13,
        IF(L41&gt;=54, SETTINGS!$K$14,
            IF(L41&gt;=40, SETTINGS!$K$15,
                SETTINGS!$K$16
            )
        )
    )
)</f>
        <v>5</v>
      </c>
      <c r="O41" s="1" t="str">
        <f>IF(N41=1, SETTINGS!$L$12,
    IF(N41=2, SETTINGS!$L$13,
        IF(N41=3, SETTINGS!$L$14,
            IF(N41=4, SETTINGS!$L$15,
                IF(N41=5, SETTINGS!$L$16)
            )
        )
    )
)</f>
        <v>Emerging</v>
      </c>
    </row>
    <row r="42" spans="1:15" x14ac:dyDescent="0.25">
      <c r="A42" s="10">
        <v>37</v>
      </c>
      <c r="B42" s="1">
        <f>'TEACHER’S REMARKS'!B44</f>
        <v>0</v>
      </c>
      <c r="C42" s="11"/>
      <c r="D42" s="6"/>
      <c r="E42" s="6"/>
      <c r="F42" s="6"/>
      <c r="G42" s="6"/>
      <c r="H42" s="6"/>
      <c r="I42" s="58">
        <f t="shared" si="0"/>
        <v>0</v>
      </c>
      <c r="J42" s="15"/>
      <c r="K42" s="2">
        <f t="shared" si="1"/>
        <v>0</v>
      </c>
      <c r="L42" s="69">
        <f t="shared" si="2"/>
        <v>0</v>
      </c>
      <c r="M42" s="2" t="str">
        <f t="shared" si="3"/>
        <v>1st</v>
      </c>
      <c r="N42" s="2">
        <f>IF(L42&gt;=80, SETTINGS!$K$12,
    IF(L42&gt;=68, SETTINGS!$K$13,
        IF(L42&gt;=54, SETTINGS!$K$14,
            IF(L42&gt;=40, SETTINGS!$K$15,
                SETTINGS!$K$16
            )
        )
    )
)</f>
        <v>5</v>
      </c>
      <c r="O42" s="1" t="str">
        <f>IF(N42=1, SETTINGS!$L$12,
    IF(N42=2, SETTINGS!$L$13,
        IF(N42=3, SETTINGS!$L$14,
            IF(N42=4, SETTINGS!$L$15,
                IF(N42=5, SETTINGS!$L$16)
            )
        )
    )
)</f>
        <v>Emerging</v>
      </c>
    </row>
    <row r="43" spans="1:15" x14ac:dyDescent="0.25">
      <c r="A43" s="10">
        <v>38</v>
      </c>
      <c r="B43" s="1">
        <f>'TEACHER’S REMARKS'!B45</f>
        <v>0</v>
      </c>
      <c r="C43" s="11"/>
      <c r="D43" s="6"/>
      <c r="E43" s="6"/>
      <c r="F43" s="6"/>
      <c r="G43" s="6"/>
      <c r="H43" s="6"/>
      <c r="I43" s="58">
        <f t="shared" si="0"/>
        <v>0</v>
      </c>
      <c r="J43" s="15"/>
      <c r="K43" s="2">
        <f t="shared" si="1"/>
        <v>0</v>
      </c>
      <c r="L43" s="69">
        <f t="shared" si="2"/>
        <v>0</v>
      </c>
      <c r="M43" s="2" t="str">
        <f t="shared" si="3"/>
        <v>1st</v>
      </c>
      <c r="N43" s="2">
        <f>IF(L43&gt;=80, SETTINGS!$K$12,
    IF(L43&gt;=68, SETTINGS!$K$13,
        IF(L43&gt;=54, SETTINGS!$K$14,
            IF(L43&gt;=40, SETTINGS!$K$15,
                SETTINGS!$K$16
            )
        )
    )
)</f>
        <v>5</v>
      </c>
      <c r="O43" s="1" t="str">
        <f>IF(N43=1, SETTINGS!$L$12,
    IF(N43=2, SETTINGS!$L$13,
        IF(N43=3, SETTINGS!$L$14,
            IF(N43=4, SETTINGS!$L$15,
                IF(N43=5, SETTINGS!$L$16)
            )
        )
    )
)</f>
        <v>Emerging</v>
      </c>
    </row>
    <row r="44" spans="1:15" x14ac:dyDescent="0.25">
      <c r="A44" s="10">
        <v>39</v>
      </c>
      <c r="B44" s="1">
        <f>'TEACHER’S REMARKS'!B46</f>
        <v>0</v>
      </c>
      <c r="C44" s="11"/>
      <c r="D44" s="6"/>
      <c r="E44" s="6"/>
      <c r="F44" s="6"/>
      <c r="G44" s="6"/>
      <c r="H44" s="6"/>
      <c r="I44" s="58">
        <f t="shared" si="0"/>
        <v>0</v>
      </c>
      <c r="J44" s="15"/>
      <c r="K44" s="2">
        <f t="shared" si="1"/>
        <v>0</v>
      </c>
      <c r="L44" s="69">
        <f t="shared" si="2"/>
        <v>0</v>
      </c>
      <c r="M44" s="2" t="str">
        <f t="shared" si="3"/>
        <v>1st</v>
      </c>
      <c r="N44" s="2">
        <f>IF(L44&gt;=80, SETTINGS!$K$12,
    IF(L44&gt;=68, SETTINGS!$K$13,
        IF(L44&gt;=54, SETTINGS!$K$14,
            IF(L44&gt;=40, SETTINGS!$K$15,
                SETTINGS!$K$16
            )
        )
    )
)</f>
        <v>5</v>
      </c>
      <c r="O44" s="1" t="str">
        <f>IF(N44=1, SETTINGS!$L$12,
    IF(N44=2, SETTINGS!$L$13,
        IF(N44=3, SETTINGS!$L$14,
            IF(N44=4, SETTINGS!$L$15,
                IF(N44=5, SETTINGS!$L$16)
            )
        )
    )
)</f>
        <v>Emerging</v>
      </c>
    </row>
    <row r="45" spans="1:15" x14ac:dyDescent="0.25">
      <c r="A45" s="10">
        <v>40</v>
      </c>
      <c r="B45" s="1">
        <f>'TEACHER’S REMARKS'!B47</f>
        <v>0</v>
      </c>
      <c r="C45" s="11"/>
      <c r="D45" s="6"/>
      <c r="E45" s="6"/>
      <c r="F45" s="6"/>
      <c r="G45" s="6"/>
      <c r="H45" s="6"/>
      <c r="I45" s="58">
        <f t="shared" si="0"/>
        <v>0</v>
      </c>
      <c r="J45" s="15"/>
      <c r="K45" s="2">
        <f t="shared" si="1"/>
        <v>0</v>
      </c>
      <c r="L45" s="69">
        <f t="shared" si="2"/>
        <v>0</v>
      </c>
      <c r="M45" s="2" t="str">
        <f t="shared" si="3"/>
        <v>1st</v>
      </c>
      <c r="N45" s="2">
        <f>IF(L45&gt;=80, SETTINGS!$K$12,
    IF(L45&gt;=68, SETTINGS!$K$13,
        IF(L45&gt;=54, SETTINGS!$K$14,
            IF(L45&gt;=40, SETTINGS!$K$15,
                SETTINGS!$K$16
            )
        )
    )
)</f>
        <v>5</v>
      </c>
      <c r="O45" s="1" t="str">
        <f>IF(N45=1, SETTINGS!$L$12,
    IF(N45=2, SETTINGS!$L$13,
        IF(N45=3, SETTINGS!$L$14,
            IF(N45=4, SETTINGS!$L$15,
                IF(N45=5, SETTINGS!$L$16)
            )
        )
    )
)</f>
        <v>Emerging</v>
      </c>
    </row>
    <row r="46" spans="1:15" x14ac:dyDescent="0.25">
      <c r="A46" s="10">
        <v>41</v>
      </c>
      <c r="B46" s="1">
        <f>'TEACHER’S REMARKS'!B48</f>
        <v>0</v>
      </c>
      <c r="C46" s="11"/>
      <c r="D46" s="6"/>
      <c r="E46" s="6"/>
      <c r="F46" s="6"/>
      <c r="G46" s="6"/>
      <c r="H46" s="6"/>
      <c r="I46" s="58">
        <f t="shared" si="0"/>
        <v>0</v>
      </c>
      <c r="J46" s="15"/>
      <c r="K46" s="2">
        <f t="shared" si="1"/>
        <v>0</v>
      </c>
      <c r="L46" s="69">
        <f t="shared" si="2"/>
        <v>0</v>
      </c>
      <c r="M46" s="2" t="str">
        <f t="shared" si="3"/>
        <v>1st</v>
      </c>
      <c r="N46" s="2">
        <f>IF(L46&gt;=80, SETTINGS!$K$12,
    IF(L46&gt;=68, SETTINGS!$K$13,
        IF(L46&gt;=54, SETTINGS!$K$14,
            IF(L46&gt;=40, SETTINGS!$K$15,
                SETTINGS!$K$16
            )
        )
    )
)</f>
        <v>5</v>
      </c>
      <c r="O46" s="1" t="str">
        <f>IF(N46=1, SETTINGS!$L$12,
    IF(N46=2, SETTINGS!$L$13,
        IF(N46=3, SETTINGS!$L$14,
            IF(N46=4, SETTINGS!$L$15,
                IF(N46=5, SETTINGS!$L$16)
            )
        )
    )
)</f>
        <v>Emerging</v>
      </c>
    </row>
    <row r="47" spans="1:15" x14ac:dyDescent="0.25">
      <c r="A47" s="10">
        <v>42</v>
      </c>
      <c r="B47" s="1">
        <f>'TEACHER’S REMARKS'!B49</f>
        <v>0</v>
      </c>
      <c r="C47" s="11"/>
      <c r="D47" s="6"/>
      <c r="E47" s="6"/>
      <c r="F47" s="6"/>
      <c r="G47" s="6"/>
      <c r="H47" s="6"/>
      <c r="I47" s="58">
        <f t="shared" si="0"/>
        <v>0</v>
      </c>
      <c r="J47" s="15"/>
      <c r="K47" s="2">
        <f t="shared" si="1"/>
        <v>0</v>
      </c>
      <c r="L47" s="69">
        <f t="shared" si="2"/>
        <v>0</v>
      </c>
      <c r="M47" s="2" t="str">
        <f t="shared" si="3"/>
        <v>1st</v>
      </c>
      <c r="N47" s="2">
        <f>IF(L47&gt;=80, SETTINGS!$K$12,
    IF(L47&gt;=68, SETTINGS!$K$13,
        IF(L47&gt;=54, SETTINGS!$K$14,
            IF(L47&gt;=40, SETTINGS!$K$15,
                SETTINGS!$K$16
            )
        )
    )
)</f>
        <v>5</v>
      </c>
      <c r="O47" s="1" t="str">
        <f>IF(N47=1, SETTINGS!$L$12,
    IF(N47=2, SETTINGS!$L$13,
        IF(N47=3, SETTINGS!$L$14,
            IF(N47=4, SETTINGS!$L$15,
                IF(N47=5, SETTINGS!$L$16)
            )
        )
    )
)</f>
        <v>Emerging</v>
      </c>
    </row>
    <row r="48" spans="1:15" x14ac:dyDescent="0.25">
      <c r="A48" s="10">
        <v>43</v>
      </c>
      <c r="B48" s="1">
        <f>'TEACHER’S REMARKS'!B50</f>
        <v>0</v>
      </c>
      <c r="C48" s="11"/>
      <c r="D48" s="6"/>
      <c r="E48" s="6"/>
      <c r="F48" s="6"/>
      <c r="G48" s="6"/>
      <c r="H48" s="6"/>
      <c r="I48" s="58">
        <f t="shared" si="0"/>
        <v>0</v>
      </c>
      <c r="J48" s="15"/>
      <c r="K48" s="2">
        <f t="shared" si="1"/>
        <v>0</v>
      </c>
      <c r="L48" s="69">
        <f t="shared" si="2"/>
        <v>0</v>
      </c>
      <c r="M48" s="2" t="str">
        <f t="shared" si="3"/>
        <v>1st</v>
      </c>
      <c r="N48" s="2">
        <f>IF(L48&gt;=80, SETTINGS!$K$12,
    IF(L48&gt;=68, SETTINGS!$K$13,
        IF(L48&gt;=54, SETTINGS!$K$14,
            IF(L48&gt;=40, SETTINGS!$K$15,
                SETTINGS!$K$16
            )
        )
    )
)</f>
        <v>5</v>
      </c>
      <c r="O48" s="1" t="str">
        <f>IF(N48=1, SETTINGS!$L$12,
    IF(N48=2, SETTINGS!$L$13,
        IF(N48=3, SETTINGS!$L$14,
            IF(N48=4, SETTINGS!$L$15,
                IF(N48=5, SETTINGS!$L$16)
            )
        )
    )
)</f>
        <v>Emerging</v>
      </c>
    </row>
    <row r="49" spans="1:15" x14ac:dyDescent="0.25">
      <c r="A49" s="10">
        <v>44</v>
      </c>
      <c r="B49" s="1">
        <f>'TEACHER’S REMARKS'!B51</f>
        <v>0</v>
      </c>
      <c r="C49" s="11"/>
      <c r="D49" s="6"/>
      <c r="E49" s="6"/>
      <c r="F49" s="6"/>
      <c r="G49" s="6"/>
      <c r="H49" s="6"/>
      <c r="I49" s="58">
        <f t="shared" si="0"/>
        <v>0</v>
      </c>
      <c r="J49" s="15"/>
      <c r="K49" s="2">
        <f t="shared" si="1"/>
        <v>0</v>
      </c>
      <c r="L49" s="69">
        <f t="shared" si="2"/>
        <v>0</v>
      </c>
      <c r="M49" s="2" t="str">
        <f t="shared" si="3"/>
        <v>1st</v>
      </c>
      <c r="N49" s="2">
        <f>IF(L49&gt;=80, SETTINGS!$K$12,
    IF(L49&gt;=68, SETTINGS!$K$13,
        IF(L49&gt;=54, SETTINGS!$K$14,
            IF(L49&gt;=40, SETTINGS!$K$15,
                SETTINGS!$K$16
            )
        )
    )
)</f>
        <v>5</v>
      </c>
      <c r="O49" s="1" t="str">
        <f>IF(N49=1, SETTINGS!$L$12,
    IF(N49=2, SETTINGS!$L$13,
        IF(N49=3, SETTINGS!$L$14,
            IF(N49=4, SETTINGS!$L$15,
                IF(N49=5, SETTINGS!$L$16)
            )
        )
    )
)</f>
        <v>Emerging</v>
      </c>
    </row>
    <row r="50" spans="1:15" x14ac:dyDescent="0.25">
      <c r="A50" s="10">
        <v>45</v>
      </c>
      <c r="B50" s="1">
        <f>'TEACHER’S REMARKS'!B52</f>
        <v>0</v>
      </c>
      <c r="C50" s="11"/>
      <c r="D50" s="6"/>
      <c r="E50" s="6"/>
      <c r="F50" s="6"/>
      <c r="G50" s="6"/>
      <c r="H50" s="6"/>
      <c r="I50" s="58">
        <f t="shared" si="0"/>
        <v>0</v>
      </c>
      <c r="J50" s="15"/>
      <c r="K50" s="2">
        <f t="shared" si="1"/>
        <v>0</v>
      </c>
      <c r="L50" s="69">
        <f t="shared" si="2"/>
        <v>0</v>
      </c>
      <c r="M50" s="2" t="str">
        <f t="shared" si="3"/>
        <v>1st</v>
      </c>
      <c r="N50" s="2">
        <f>IF(L50&gt;=80, SETTINGS!$K$12,
    IF(L50&gt;=68, SETTINGS!$K$13,
        IF(L50&gt;=54, SETTINGS!$K$14,
            IF(L50&gt;=40, SETTINGS!$K$15,
                SETTINGS!$K$16
            )
        )
    )
)</f>
        <v>5</v>
      </c>
      <c r="O50" s="1" t="str">
        <f>IF(N50=1, SETTINGS!$L$12,
    IF(N50=2, SETTINGS!$L$13,
        IF(N50=3, SETTINGS!$L$14,
            IF(N50=4, SETTINGS!$L$15,
                IF(N50=5, SETTINGS!$L$16)
            )
        )
    )
)</f>
        <v>Emerging</v>
      </c>
    </row>
    <row r="51" spans="1:15" x14ac:dyDescent="0.25">
      <c r="A51" s="10">
        <v>46</v>
      </c>
      <c r="B51" s="1">
        <f>'TEACHER’S REMARKS'!B53</f>
        <v>0</v>
      </c>
      <c r="C51" s="11"/>
      <c r="D51" s="6"/>
      <c r="E51" s="6"/>
      <c r="F51" s="6"/>
      <c r="G51" s="6"/>
      <c r="H51" s="6"/>
      <c r="I51" s="58">
        <f t="shared" si="0"/>
        <v>0</v>
      </c>
      <c r="J51" s="15"/>
      <c r="K51" s="2">
        <f t="shared" si="1"/>
        <v>0</v>
      </c>
      <c r="L51" s="69">
        <f t="shared" si="2"/>
        <v>0</v>
      </c>
      <c r="M51" s="2" t="str">
        <f t="shared" si="3"/>
        <v>1st</v>
      </c>
      <c r="N51" s="2">
        <f>IF(L51&gt;=80, SETTINGS!$K$12,
    IF(L51&gt;=68, SETTINGS!$K$13,
        IF(L51&gt;=54, SETTINGS!$K$14,
            IF(L51&gt;=40, SETTINGS!$K$15,
                SETTINGS!$K$16
            )
        )
    )
)</f>
        <v>5</v>
      </c>
      <c r="O51" s="1" t="str">
        <f>IF(N51=1, SETTINGS!$L$12,
    IF(N51=2, SETTINGS!$L$13,
        IF(N51=3, SETTINGS!$L$14,
            IF(N51=4, SETTINGS!$L$15,
                IF(N51=5, SETTINGS!$L$16)
            )
        )
    )
)</f>
        <v>Emerging</v>
      </c>
    </row>
    <row r="52" spans="1:15" x14ac:dyDescent="0.25">
      <c r="A52" s="10">
        <v>47</v>
      </c>
      <c r="B52" s="1">
        <f>'TEACHER’S REMARKS'!B54</f>
        <v>0</v>
      </c>
      <c r="C52" s="11"/>
      <c r="D52" s="6"/>
      <c r="E52" s="6"/>
      <c r="F52" s="6"/>
      <c r="G52" s="6"/>
      <c r="H52" s="6"/>
      <c r="I52" s="58">
        <f t="shared" si="0"/>
        <v>0</v>
      </c>
      <c r="J52" s="15"/>
      <c r="K52" s="2">
        <f t="shared" si="1"/>
        <v>0</v>
      </c>
      <c r="L52" s="69">
        <f t="shared" si="2"/>
        <v>0</v>
      </c>
      <c r="M52" s="2" t="str">
        <f t="shared" si="3"/>
        <v>1st</v>
      </c>
      <c r="N52" s="2">
        <f>IF(L52&gt;=80, SETTINGS!$K$12,
    IF(L52&gt;=68, SETTINGS!$K$13,
        IF(L52&gt;=54, SETTINGS!$K$14,
            IF(L52&gt;=40, SETTINGS!$K$15,
                SETTINGS!$K$16
            )
        )
    )
)</f>
        <v>5</v>
      </c>
      <c r="O52" s="1" t="str">
        <f>IF(N52=1, SETTINGS!$L$12,
    IF(N52=2, SETTINGS!$L$13,
        IF(N52=3, SETTINGS!$L$14,
            IF(N52=4, SETTINGS!$L$15,
                IF(N52=5, SETTINGS!$L$16)
            )
        )
    )
)</f>
        <v>Emerging</v>
      </c>
    </row>
    <row r="53" spans="1:15" x14ac:dyDescent="0.25">
      <c r="A53" s="10">
        <v>48</v>
      </c>
      <c r="B53" s="1">
        <f>'TEACHER’S REMARKS'!B55</f>
        <v>0</v>
      </c>
      <c r="C53" s="11"/>
      <c r="D53" s="6"/>
      <c r="E53" s="6"/>
      <c r="F53" s="6"/>
      <c r="G53" s="6"/>
      <c r="H53" s="6"/>
      <c r="I53" s="58">
        <f t="shared" si="0"/>
        <v>0</v>
      </c>
      <c r="J53" s="15"/>
      <c r="K53" s="2">
        <f t="shared" si="1"/>
        <v>0</v>
      </c>
      <c r="L53" s="69">
        <f t="shared" si="2"/>
        <v>0</v>
      </c>
      <c r="M53" s="2" t="str">
        <f t="shared" si="3"/>
        <v>1st</v>
      </c>
      <c r="N53" s="2">
        <f>IF(L53&gt;=80, SETTINGS!$K$12,
    IF(L53&gt;=68, SETTINGS!$K$13,
        IF(L53&gt;=54, SETTINGS!$K$14,
            IF(L53&gt;=40, SETTINGS!$K$15,
                SETTINGS!$K$16
            )
        )
    )
)</f>
        <v>5</v>
      </c>
      <c r="O53" s="1" t="str">
        <f>IF(N53=1, SETTINGS!$L$12,
    IF(N53=2, SETTINGS!$L$13,
        IF(N53=3, SETTINGS!$L$14,
            IF(N53=4, SETTINGS!$L$15,
                IF(N53=5, SETTINGS!$L$16)
            )
        )
    )
)</f>
        <v>Emerging</v>
      </c>
    </row>
    <row r="54" spans="1:15" x14ac:dyDescent="0.25">
      <c r="A54" s="10">
        <v>49</v>
      </c>
      <c r="B54" s="1">
        <f>'TEACHER’S REMARKS'!B56</f>
        <v>0</v>
      </c>
      <c r="C54" s="11"/>
      <c r="D54" s="6"/>
      <c r="E54" s="6"/>
      <c r="F54" s="6"/>
      <c r="G54" s="6"/>
      <c r="H54" s="6"/>
      <c r="I54" s="58">
        <f t="shared" si="0"/>
        <v>0</v>
      </c>
      <c r="J54" s="15"/>
      <c r="K54" s="2">
        <f t="shared" si="1"/>
        <v>0</v>
      </c>
      <c r="L54" s="69">
        <f t="shared" si="2"/>
        <v>0</v>
      </c>
      <c r="M54" s="2" t="str">
        <f t="shared" si="3"/>
        <v>1st</v>
      </c>
      <c r="N54" s="2">
        <f>IF(L54&gt;=80, SETTINGS!$K$12,
    IF(L54&gt;=68, SETTINGS!$K$13,
        IF(L54&gt;=54, SETTINGS!$K$14,
            IF(L54&gt;=40, SETTINGS!$K$15,
                SETTINGS!$K$16
            )
        )
    )
)</f>
        <v>5</v>
      </c>
      <c r="O54" s="1" t="str">
        <f>IF(N54=1, SETTINGS!$L$12,
    IF(N54=2, SETTINGS!$L$13,
        IF(N54=3, SETTINGS!$L$14,
            IF(N54=4, SETTINGS!$L$15,
                IF(N54=5, SETTINGS!$L$16)
            )
        )
    )
)</f>
        <v>Emerging</v>
      </c>
    </row>
    <row r="55" spans="1:15" x14ac:dyDescent="0.25">
      <c r="A55" s="10">
        <v>50</v>
      </c>
      <c r="B55" s="1">
        <f>'TEACHER’S REMARKS'!B57</f>
        <v>0</v>
      </c>
      <c r="C55" s="11"/>
      <c r="D55" s="6"/>
      <c r="E55" s="6"/>
      <c r="F55" s="6"/>
      <c r="G55" s="6"/>
      <c r="H55" s="6"/>
      <c r="I55" s="58">
        <f t="shared" si="0"/>
        <v>0</v>
      </c>
      <c r="J55" s="15"/>
      <c r="K55" s="2">
        <f t="shared" si="1"/>
        <v>0</v>
      </c>
      <c r="L55" s="69">
        <f t="shared" si="2"/>
        <v>0</v>
      </c>
      <c r="M55" s="2" t="str">
        <f t="shared" si="3"/>
        <v>1st</v>
      </c>
      <c r="N55" s="2">
        <f>IF(L55&gt;=80, SETTINGS!$K$12,
    IF(L55&gt;=68, SETTINGS!$K$13,
        IF(L55&gt;=54, SETTINGS!$K$14,
            IF(L55&gt;=40, SETTINGS!$K$15,
                SETTINGS!$K$16
            )
        )
    )
)</f>
        <v>5</v>
      </c>
      <c r="O55" s="1" t="str">
        <f>IF(N55=1, SETTINGS!$L$12,
    IF(N55=2, SETTINGS!$L$13,
        IF(N55=3, SETTINGS!$L$14,
            IF(N55=4, SETTINGS!$L$15,
                IF(N55=5, SETTINGS!$L$16)
            )
        )
    )
)</f>
        <v>Emerging</v>
      </c>
    </row>
    <row r="56" spans="1:15" x14ac:dyDescent="0.25">
      <c r="A56" s="10">
        <v>51</v>
      </c>
      <c r="B56" s="1">
        <f>'TEACHER’S REMARKS'!B58</f>
        <v>0</v>
      </c>
      <c r="C56" s="11"/>
      <c r="D56" s="6"/>
      <c r="E56" s="6"/>
      <c r="F56" s="6"/>
      <c r="G56" s="6"/>
      <c r="H56" s="6"/>
      <c r="I56" s="58">
        <f t="shared" si="0"/>
        <v>0</v>
      </c>
      <c r="J56" s="15"/>
      <c r="K56" s="2">
        <f t="shared" si="1"/>
        <v>0</v>
      </c>
      <c r="L56" s="69">
        <f t="shared" si="2"/>
        <v>0</v>
      </c>
      <c r="M56" s="2" t="str">
        <f t="shared" si="3"/>
        <v>1st</v>
      </c>
      <c r="N56" s="2">
        <f>IF(L56&gt;=80, SETTINGS!$K$12,
    IF(L56&gt;=68, SETTINGS!$K$13,
        IF(L56&gt;=54, SETTINGS!$K$14,
            IF(L56&gt;=40, SETTINGS!$K$15,
                SETTINGS!$K$16
            )
        )
    )
)</f>
        <v>5</v>
      </c>
      <c r="O56" s="1" t="str">
        <f>IF(N56=1, SETTINGS!$L$12,
    IF(N56=2, SETTINGS!$L$13,
        IF(N56=3, SETTINGS!$L$14,
            IF(N56=4, SETTINGS!$L$15,
                IF(N56=5, SETTINGS!$L$16)
            )
        )
    )
)</f>
        <v>Emerging</v>
      </c>
    </row>
    <row r="57" spans="1:15" x14ac:dyDescent="0.25">
      <c r="A57" s="10">
        <v>52</v>
      </c>
      <c r="B57" s="1">
        <f>'TEACHER’S REMARKS'!B59</f>
        <v>0</v>
      </c>
      <c r="C57" s="11"/>
      <c r="D57" s="6"/>
      <c r="E57" s="6"/>
      <c r="F57" s="6"/>
      <c r="G57" s="6"/>
      <c r="H57" s="6"/>
      <c r="I57" s="58">
        <f t="shared" si="0"/>
        <v>0</v>
      </c>
      <c r="J57" s="15"/>
      <c r="K57" s="2">
        <f t="shared" si="1"/>
        <v>0</v>
      </c>
      <c r="L57" s="69">
        <f t="shared" si="2"/>
        <v>0</v>
      </c>
      <c r="M57" s="2" t="str">
        <f t="shared" si="3"/>
        <v>1st</v>
      </c>
      <c r="N57" s="2">
        <f>IF(L57&gt;=80, SETTINGS!$K$12,
    IF(L57&gt;=68, SETTINGS!$K$13,
        IF(L57&gt;=54, SETTINGS!$K$14,
            IF(L57&gt;=40, SETTINGS!$K$15,
                SETTINGS!$K$16
            )
        )
    )
)</f>
        <v>5</v>
      </c>
      <c r="O57" s="1" t="str">
        <f>IF(N57=1, SETTINGS!$L$12,
    IF(N57=2, SETTINGS!$L$13,
        IF(N57=3, SETTINGS!$L$14,
            IF(N57=4, SETTINGS!$L$15,
                IF(N57=5, SETTINGS!$L$16)
            )
        )
    )
)</f>
        <v>Emerging</v>
      </c>
    </row>
    <row r="58" spans="1:15" x14ac:dyDescent="0.25">
      <c r="A58" s="10">
        <v>53</v>
      </c>
      <c r="B58" s="1">
        <f>'TEACHER’S REMARKS'!B60</f>
        <v>0</v>
      </c>
      <c r="C58" s="11"/>
      <c r="D58" s="6"/>
      <c r="E58" s="6"/>
      <c r="F58" s="6"/>
      <c r="G58" s="6"/>
      <c r="H58" s="6"/>
      <c r="I58" s="58">
        <f t="shared" si="0"/>
        <v>0</v>
      </c>
      <c r="J58" s="15"/>
      <c r="K58" s="2">
        <f t="shared" si="1"/>
        <v>0</v>
      </c>
      <c r="L58" s="69">
        <f t="shared" si="2"/>
        <v>0</v>
      </c>
      <c r="M58" s="2" t="str">
        <f t="shared" si="3"/>
        <v>1st</v>
      </c>
      <c r="N58" s="2">
        <f>IF(L58&gt;=80, SETTINGS!$K$12,
    IF(L58&gt;=68, SETTINGS!$K$13,
        IF(L58&gt;=54, SETTINGS!$K$14,
            IF(L58&gt;=40, SETTINGS!$K$15,
                SETTINGS!$K$16
            )
        )
    )
)</f>
        <v>5</v>
      </c>
      <c r="O58" s="1" t="str">
        <f>IF(N58=1, SETTINGS!$L$12,
    IF(N58=2, SETTINGS!$L$13,
        IF(N58=3, SETTINGS!$L$14,
            IF(N58=4, SETTINGS!$L$15,
                IF(N58=5, SETTINGS!$L$16)
            )
        )
    )
)</f>
        <v>Emerging</v>
      </c>
    </row>
    <row r="59" spans="1:15" x14ac:dyDescent="0.25">
      <c r="A59" s="10">
        <v>54</v>
      </c>
      <c r="B59" s="1">
        <f>'TEACHER’S REMARKS'!B61</f>
        <v>0</v>
      </c>
      <c r="C59" s="11"/>
      <c r="D59" s="6"/>
      <c r="E59" s="6"/>
      <c r="F59" s="6"/>
      <c r="G59" s="6"/>
      <c r="H59" s="6"/>
      <c r="I59" s="58">
        <f t="shared" si="0"/>
        <v>0</v>
      </c>
      <c r="J59" s="15"/>
      <c r="K59" s="2">
        <f t="shared" si="1"/>
        <v>0</v>
      </c>
      <c r="L59" s="69">
        <f t="shared" si="2"/>
        <v>0</v>
      </c>
      <c r="M59" s="2" t="str">
        <f t="shared" si="3"/>
        <v>1st</v>
      </c>
      <c r="N59" s="2">
        <f>IF(L59&gt;=80, SETTINGS!$K$12,
    IF(L59&gt;=68, SETTINGS!$K$13,
        IF(L59&gt;=54, SETTINGS!$K$14,
            IF(L59&gt;=40, SETTINGS!$K$15,
                SETTINGS!$K$16
            )
        )
    )
)</f>
        <v>5</v>
      </c>
      <c r="O59" s="1" t="str">
        <f>IF(N59=1, SETTINGS!$L$12,
    IF(N59=2, SETTINGS!$L$13,
        IF(N59=3, SETTINGS!$L$14,
            IF(N59=4, SETTINGS!$L$15,
                IF(N59=5, SETTINGS!$L$16)
            )
        )
    )
)</f>
        <v>Emerging</v>
      </c>
    </row>
    <row r="60" spans="1:15" x14ac:dyDescent="0.25">
      <c r="A60" s="10">
        <v>55</v>
      </c>
      <c r="B60" s="1">
        <f>'TEACHER’S REMARKS'!B62</f>
        <v>0</v>
      </c>
      <c r="C60" s="11"/>
      <c r="D60" s="6"/>
      <c r="E60" s="6"/>
      <c r="F60" s="6"/>
      <c r="G60" s="6"/>
      <c r="H60" s="6"/>
      <c r="I60" s="58">
        <f t="shared" si="0"/>
        <v>0</v>
      </c>
      <c r="J60" s="15"/>
      <c r="K60" s="2">
        <f t="shared" si="1"/>
        <v>0</v>
      </c>
      <c r="L60" s="69">
        <f t="shared" si="2"/>
        <v>0</v>
      </c>
      <c r="M60" s="2" t="str">
        <f t="shared" si="3"/>
        <v>1st</v>
      </c>
      <c r="N60" s="2">
        <f>IF(L60&gt;=80, SETTINGS!$K$12,
    IF(L60&gt;=68, SETTINGS!$K$13,
        IF(L60&gt;=54, SETTINGS!$K$14,
            IF(L60&gt;=40, SETTINGS!$K$15,
                SETTINGS!$K$16
            )
        )
    )
)</f>
        <v>5</v>
      </c>
      <c r="O60" s="1" t="str">
        <f>IF(N60=1, SETTINGS!$L$12,
    IF(N60=2, SETTINGS!$L$13,
        IF(N60=3, SETTINGS!$L$14,
            IF(N60=4, SETTINGS!$L$15,
                IF(N60=5, SETTINGS!$L$16)
            )
        )
    )
)</f>
        <v>Emerging</v>
      </c>
    </row>
    <row r="61" spans="1:15" x14ac:dyDescent="0.25">
      <c r="A61" s="10">
        <v>56</v>
      </c>
      <c r="B61" s="1">
        <f>'TEACHER’S REMARKS'!B63</f>
        <v>0</v>
      </c>
      <c r="C61" s="11"/>
      <c r="D61" s="6"/>
      <c r="E61" s="6"/>
      <c r="F61" s="6"/>
      <c r="G61" s="6"/>
      <c r="H61" s="6"/>
      <c r="I61" s="58">
        <f t="shared" si="0"/>
        <v>0</v>
      </c>
      <c r="J61" s="15"/>
      <c r="K61" s="2">
        <f t="shared" si="1"/>
        <v>0</v>
      </c>
      <c r="L61" s="69">
        <f t="shared" si="2"/>
        <v>0</v>
      </c>
      <c r="M61" s="2" t="str">
        <f t="shared" si="3"/>
        <v>1st</v>
      </c>
      <c r="N61" s="2">
        <f>IF(L61&gt;=80, SETTINGS!$K$12,
    IF(L61&gt;=68, SETTINGS!$K$13,
        IF(L61&gt;=54, SETTINGS!$K$14,
            IF(L61&gt;=40, SETTINGS!$K$15,
                SETTINGS!$K$16
            )
        )
    )
)</f>
        <v>5</v>
      </c>
      <c r="O61" s="1" t="str">
        <f>IF(N61=1, SETTINGS!$L$12,
    IF(N61=2, SETTINGS!$L$13,
        IF(N61=3, SETTINGS!$L$14,
            IF(N61=4, SETTINGS!$L$15,
                IF(N61=5, SETTINGS!$L$16)
            )
        )
    )
)</f>
        <v>Emerging</v>
      </c>
    </row>
    <row r="62" spans="1:15" x14ac:dyDescent="0.25">
      <c r="A62" s="10">
        <v>57</v>
      </c>
      <c r="B62" s="1">
        <f>'TEACHER’S REMARKS'!B64</f>
        <v>0</v>
      </c>
      <c r="C62" s="11"/>
      <c r="D62" s="6"/>
      <c r="E62" s="6"/>
      <c r="F62" s="6"/>
      <c r="G62" s="6"/>
      <c r="H62" s="6"/>
      <c r="I62" s="58">
        <f t="shared" si="0"/>
        <v>0</v>
      </c>
      <c r="J62" s="15"/>
      <c r="K62" s="2">
        <f t="shared" si="1"/>
        <v>0</v>
      </c>
      <c r="L62" s="69">
        <f t="shared" si="2"/>
        <v>0</v>
      </c>
      <c r="M62" s="2" t="str">
        <f t="shared" si="3"/>
        <v>1st</v>
      </c>
      <c r="N62" s="2">
        <f>IF(L62&gt;=80, SETTINGS!$K$12,
    IF(L62&gt;=68, SETTINGS!$K$13,
        IF(L62&gt;=54, SETTINGS!$K$14,
            IF(L62&gt;=40, SETTINGS!$K$15,
                SETTINGS!$K$16
            )
        )
    )
)</f>
        <v>5</v>
      </c>
      <c r="O62" s="1" t="str">
        <f>IF(N62=1, SETTINGS!$L$12,
    IF(N62=2, SETTINGS!$L$13,
        IF(N62=3, SETTINGS!$L$14,
            IF(N62=4, SETTINGS!$L$15,
                IF(N62=5, SETTINGS!$L$16)
            )
        )
    )
)</f>
        <v>Emerging</v>
      </c>
    </row>
    <row r="63" spans="1:15" x14ac:dyDescent="0.25">
      <c r="A63" s="10">
        <v>58</v>
      </c>
      <c r="B63" s="1">
        <f>'TEACHER’S REMARKS'!B65</f>
        <v>0</v>
      </c>
      <c r="C63" s="11"/>
      <c r="D63" s="6"/>
      <c r="E63" s="6"/>
      <c r="F63" s="6"/>
      <c r="G63" s="6"/>
      <c r="H63" s="6"/>
      <c r="I63" s="58">
        <f t="shared" si="0"/>
        <v>0</v>
      </c>
      <c r="J63" s="15"/>
      <c r="K63" s="2">
        <f t="shared" si="1"/>
        <v>0</v>
      </c>
      <c r="L63" s="69">
        <f t="shared" si="2"/>
        <v>0</v>
      </c>
      <c r="M63" s="2" t="str">
        <f t="shared" si="3"/>
        <v>1st</v>
      </c>
      <c r="N63" s="2">
        <f>IF(L63&gt;=80, SETTINGS!$K$12,
    IF(L63&gt;=68, SETTINGS!$K$13,
        IF(L63&gt;=54, SETTINGS!$K$14,
            IF(L63&gt;=40, SETTINGS!$K$15,
                SETTINGS!$K$16
            )
        )
    )
)</f>
        <v>5</v>
      </c>
      <c r="O63" s="1" t="str">
        <f>IF(N63=1, SETTINGS!$L$12,
    IF(N63=2, SETTINGS!$L$13,
        IF(N63=3, SETTINGS!$L$14,
            IF(N63=4, SETTINGS!$L$15,
                IF(N63=5, SETTINGS!$L$16)
            )
        )
    )
)</f>
        <v>Emerging</v>
      </c>
    </row>
    <row r="64" spans="1:15" x14ac:dyDescent="0.25">
      <c r="A64" s="10">
        <v>59</v>
      </c>
      <c r="B64" s="1">
        <f>'TEACHER’S REMARKS'!B66</f>
        <v>0</v>
      </c>
      <c r="C64" s="11"/>
      <c r="D64" s="6"/>
      <c r="E64" s="6"/>
      <c r="F64" s="6"/>
      <c r="G64" s="6"/>
      <c r="H64" s="6"/>
      <c r="I64" s="58">
        <f t="shared" si="0"/>
        <v>0</v>
      </c>
      <c r="J64" s="15"/>
      <c r="K64" s="2">
        <f t="shared" si="1"/>
        <v>0</v>
      </c>
      <c r="L64" s="69">
        <f t="shared" si="2"/>
        <v>0</v>
      </c>
      <c r="M64" s="2" t="str">
        <f t="shared" si="3"/>
        <v>1st</v>
      </c>
      <c r="N64" s="2">
        <f>IF(L64&gt;=80, SETTINGS!$K$12,
    IF(L64&gt;=68, SETTINGS!$K$13,
        IF(L64&gt;=54, SETTINGS!$K$14,
            IF(L64&gt;=40, SETTINGS!$K$15,
                SETTINGS!$K$16
            )
        )
    )
)</f>
        <v>5</v>
      </c>
      <c r="O64" s="1" t="str">
        <f>IF(N64=1, SETTINGS!$L$12,
    IF(N64=2, SETTINGS!$L$13,
        IF(N64=3, SETTINGS!$L$14,
            IF(N64=4, SETTINGS!$L$15,
                IF(N64=5, SETTINGS!$L$16)
            )
        )
    )
)</f>
        <v>Emerging</v>
      </c>
    </row>
    <row r="65" spans="1:15" x14ac:dyDescent="0.25">
      <c r="A65" s="10">
        <v>60</v>
      </c>
      <c r="B65" s="1">
        <f>'TEACHER’S REMARKS'!B67</f>
        <v>0</v>
      </c>
      <c r="C65" s="11"/>
      <c r="D65" s="6"/>
      <c r="E65" s="6"/>
      <c r="F65" s="6"/>
      <c r="G65" s="6"/>
      <c r="H65" s="6"/>
      <c r="I65" s="58">
        <f t="shared" si="0"/>
        <v>0</v>
      </c>
      <c r="J65" s="15"/>
      <c r="K65" s="2">
        <f t="shared" si="1"/>
        <v>0</v>
      </c>
      <c r="L65" s="69">
        <f t="shared" si="2"/>
        <v>0</v>
      </c>
      <c r="M65" s="2" t="str">
        <f t="shared" si="3"/>
        <v>1st</v>
      </c>
      <c r="N65" s="2">
        <f>IF(L65&gt;=80, SETTINGS!$K$12,
    IF(L65&gt;=68, SETTINGS!$K$13,
        IF(L65&gt;=54, SETTINGS!$K$14,
            IF(L65&gt;=40, SETTINGS!$K$15,
                SETTINGS!$K$16
            )
        )
    )
)</f>
        <v>5</v>
      </c>
      <c r="O65" s="1" t="str">
        <f>IF(N65=1, SETTINGS!$L$12,
    IF(N65=2, SETTINGS!$L$13,
        IF(N65=3, SETTINGS!$L$14,
            IF(N65=4, SETTINGS!$L$15,
                IF(N65=5, SETTINGS!$L$16)
            )
        )
    )
)</f>
        <v>Emerging</v>
      </c>
    </row>
    <row r="66" spans="1:15" x14ac:dyDescent="0.25">
      <c r="A66" s="10">
        <v>61</v>
      </c>
      <c r="B66" s="1">
        <f>'TEACHER’S REMARKS'!B68</f>
        <v>0</v>
      </c>
      <c r="C66" s="11"/>
      <c r="D66" s="6"/>
      <c r="E66" s="6"/>
      <c r="F66" s="6"/>
      <c r="G66" s="6"/>
      <c r="H66" s="6"/>
      <c r="I66" s="58">
        <f t="shared" si="0"/>
        <v>0</v>
      </c>
      <c r="J66" s="15"/>
      <c r="K66" s="2">
        <f t="shared" si="1"/>
        <v>0</v>
      </c>
      <c r="L66" s="69">
        <f t="shared" si="2"/>
        <v>0</v>
      </c>
      <c r="M66" s="2" t="str">
        <f t="shared" si="3"/>
        <v>1st</v>
      </c>
      <c r="N66" s="2">
        <f>IF(L66&gt;=80, SETTINGS!$K$12,
    IF(L66&gt;=68, SETTINGS!$K$13,
        IF(L66&gt;=54, SETTINGS!$K$14,
            IF(L66&gt;=40, SETTINGS!$K$15,
                SETTINGS!$K$16
            )
        )
    )
)</f>
        <v>5</v>
      </c>
      <c r="O66" s="1" t="str">
        <f>IF(N66=1, SETTINGS!$L$12,
    IF(N66=2, SETTINGS!$L$13,
        IF(N66=3, SETTINGS!$L$14,
            IF(N66=4, SETTINGS!$L$15,
                IF(N66=5, SETTINGS!$L$16)
            )
        )
    )
)</f>
        <v>Emerging</v>
      </c>
    </row>
    <row r="67" spans="1:15" x14ac:dyDescent="0.25">
      <c r="A67" s="10">
        <v>62</v>
      </c>
      <c r="B67" s="1">
        <f>'TEACHER’S REMARKS'!B69</f>
        <v>0</v>
      </c>
      <c r="C67" s="11"/>
      <c r="D67" s="6"/>
      <c r="E67" s="6"/>
      <c r="F67" s="6"/>
      <c r="G67" s="6"/>
      <c r="H67" s="6"/>
      <c r="I67" s="58">
        <f t="shared" si="0"/>
        <v>0</v>
      </c>
      <c r="J67" s="15"/>
      <c r="K67" s="2">
        <f t="shared" si="1"/>
        <v>0</v>
      </c>
      <c r="L67" s="69">
        <f t="shared" si="2"/>
        <v>0</v>
      </c>
      <c r="M67" s="2" t="str">
        <f t="shared" si="3"/>
        <v>1st</v>
      </c>
      <c r="N67" s="2">
        <f>IF(L67&gt;=80, SETTINGS!$K$12,
    IF(L67&gt;=68, SETTINGS!$K$13,
        IF(L67&gt;=54, SETTINGS!$K$14,
            IF(L67&gt;=40, SETTINGS!$K$15,
                SETTINGS!$K$16
            )
        )
    )
)</f>
        <v>5</v>
      </c>
      <c r="O67" s="1" t="str">
        <f>IF(N67=1, SETTINGS!$L$12,
    IF(N67=2, SETTINGS!$L$13,
        IF(N67=3, SETTINGS!$L$14,
            IF(N67=4, SETTINGS!$L$15,
                IF(N67=5, SETTINGS!$L$16)
            )
        )
    )
)</f>
        <v>Emerging</v>
      </c>
    </row>
    <row r="68" spans="1:15" x14ac:dyDescent="0.25">
      <c r="A68" s="10">
        <v>63</v>
      </c>
      <c r="B68" s="1">
        <f>'TEACHER’S REMARKS'!B70</f>
        <v>0</v>
      </c>
      <c r="C68" s="11"/>
      <c r="D68" s="6"/>
      <c r="E68" s="6"/>
      <c r="F68" s="6"/>
      <c r="G68" s="6"/>
      <c r="H68" s="6"/>
      <c r="I68" s="58">
        <f t="shared" si="0"/>
        <v>0</v>
      </c>
      <c r="J68" s="15"/>
      <c r="K68" s="2">
        <f t="shared" si="1"/>
        <v>0</v>
      </c>
      <c r="L68" s="69">
        <f t="shared" si="2"/>
        <v>0</v>
      </c>
      <c r="M68" s="2" t="str">
        <f t="shared" si="3"/>
        <v>1st</v>
      </c>
      <c r="N68" s="2">
        <f>IF(L68&gt;=80, SETTINGS!$K$12,
    IF(L68&gt;=68, SETTINGS!$K$13,
        IF(L68&gt;=54, SETTINGS!$K$14,
            IF(L68&gt;=40, SETTINGS!$K$15,
                SETTINGS!$K$16
            )
        )
    )
)</f>
        <v>5</v>
      </c>
      <c r="O68" s="1" t="str">
        <f>IF(N68=1, SETTINGS!$L$12,
    IF(N68=2, SETTINGS!$L$13,
        IF(N68=3, SETTINGS!$L$14,
            IF(N68=4, SETTINGS!$L$15,
                IF(N68=5, SETTINGS!$L$16)
            )
        )
    )
)</f>
        <v>Emerging</v>
      </c>
    </row>
    <row r="69" spans="1:15" x14ac:dyDescent="0.25">
      <c r="A69" s="10">
        <v>64</v>
      </c>
      <c r="B69" s="1">
        <f>'TEACHER’S REMARKS'!B71</f>
        <v>0</v>
      </c>
      <c r="C69" s="11"/>
      <c r="D69" s="6"/>
      <c r="E69" s="6"/>
      <c r="F69" s="6"/>
      <c r="G69" s="6"/>
      <c r="H69" s="6"/>
      <c r="I69" s="58">
        <f t="shared" si="0"/>
        <v>0</v>
      </c>
      <c r="J69" s="15"/>
      <c r="K69" s="2">
        <f t="shared" si="1"/>
        <v>0</v>
      </c>
      <c r="L69" s="69">
        <f t="shared" si="2"/>
        <v>0</v>
      </c>
      <c r="M69" s="2" t="str">
        <f t="shared" si="3"/>
        <v>1st</v>
      </c>
      <c r="N69" s="2">
        <f>IF(L69&gt;=80, SETTINGS!$K$12,
    IF(L69&gt;=68, SETTINGS!$K$13,
        IF(L69&gt;=54, SETTINGS!$K$14,
            IF(L69&gt;=40, SETTINGS!$K$15,
                SETTINGS!$K$16
            )
        )
    )
)</f>
        <v>5</v>
      </c>
      <c r="O69" s="1" t="str">
        <f>IF(N69=1, SETTINGS!$L$12,
    IF(N69=2, SETTINGS!$L$13,
        IF(N69=3, SETTINGS!$L$14,
            IF(N69=4, SETTINGS!$L$15,
                IF(N69=5, SETTINGS!$L$16)
            )
        )
    )
)</f>
        <v>Emerging</v>
      </c>
    </row>
    <row r="70" spans="1:15" x14ac:dyDescent="0.25">
      <c r="A70" s="10">
        <v>65</v>
      </c>
      <c r="B70" s="1">
        <f>'TEACHER’S REMARKS'!B72</f>
        <v>0</v>
      </c>
      <c r="C70" s="11"/>
      <c r="D70" s="6"/>
      <c r="E70" s="6"/>
      <c r="F70" s="6"/>
      <c r="G70" s="6"/>
      <c r="H70" s="6"/>
      <c r="I70" s="58">
        <f t="shared" si="0"/>
        <v>0</v>
      </c>
      <c r="J70" s="15"/>
      <c r="K70" s="2">
        <f t="shared" si="1"/>
        <v>0</v>
      </c>
      <c r="L70" s="69">
        <f t="shared" si="2"/>
        <v>0</v>
      </c>
      <c r="M70" s="2" t="str">
        <f t="shared" si="3"/>
        <v>1st</v>
      </c>
      <c r="N70" s="2">
        <f>IF(L70&gt;=80, SETTINGS!$K$12,
    IF(L70&gt;=68, SETTINGS!$K$13,
        IF(L70&gt;=54, SETTINGS!$K$14,
            IF(L70&gt;=40, SETTINGS!$K$15,
                SETTINGS!$K$16
            )
        )
    )
)</f>
        <v>5</v>
      </c>
      <c r="O70" s="1" t="str">
        <f>IF(N70=1, SETTINGS!$L$12,
    IF(N70=2, SETTINGS!$L$13,
        IF(N70=3, SETTINGS!$L$14,
            IF(N70=4, SETTINGS!$L$15,
                IF(N70=5, SETTINGS!$L$16)
            )
        )
    )
)</f>
        <v>Emerging</v>
      </c>
    </row>
    <row r="71" spans="1:15" x14ac:dyDescent="0.25">
      <c r="A71" s="10">
        <v>66</v>
      </c>
      <c r="B71" s="1">
        <f>'TEACHER’S REMARKS'!B73</f>
        <v>0</v>
      </c>
      <c r="C71" s="11"/>
      <c r="D71" s="6"/>
      <c r="E71" s="6"/>
      <c r="F71" s="6"/>
      <c r="G71" s="6"/>
      <c r="H71" s="6"/>
      <c r="I71" s="58">
        <f t="shared" ref="I71:I105" si="4">SUM(D71:H71)/60*50</f>
        <v>0</v>
      </c>
      <c r="J71" s="15"/>
      <c r="K71" s="2">
        <f t="shared" ref="K71:K105" si="5">J71 * 0.5</f>
        <v>0</v>
      </c>
      <c r="L71" s="69">
        <f t="shared" ref="L71:L105" si="6">I71+K71</f>
        <v>0</v>
      </c>
      <c r="M71" s="2" t="str">
        <f t="shared" ref="M71:M105" si="7">IF(AND(MOD(RANK(L71, $L$6:$L$117, 0), 100) &gt; 10,MOD(RANK(L71,$L$6:$L$117, 0), 100) &lt;= 13),RANK(L71, $L$6:$L$117, 0) &amp; "th",IF(MOD(RANK(L71, $L$6:$L$117, 0), 10) = 1,RANK(L71,$L$6:$L$117, 0) &amp; "st",IF(MOD(RANK(L71, $L$6:$L$117, 0), 10) = 2,RANK(L71, $L$6:$L$117, 0) &amp; "nd",IF(MOD(RANK(L71, $L$6:$L$117, 0), 10) = 3,RANK(L71, $L$6:$L$117, 0) &amp; "rd",RANK(L71, $L$6:$L$117, 0) &amp; "th"))))</f>
        <v>1st</v>
      </c>
      <c r="N71" s="2">
        <f>IF(L71&gt;=80, SETTINGS!$K$12,
    IF(L71&gt;=68, SETTINGS!$K$13,
        IF(L71&gt;=54, SETTINGS!$K$14,
            IF(L71&gt;=40, SETTINGS!$K$15,
                SETTINGS!$K$16
            )
        )
    )
)</f>
        <v>5</v>
      </c>
      <c r="O71" s="1" t="str">
        <f>IF(N71=1, SETTINGS!$L$12,
    IF(N71=2, SETTINGS!$L$13,
        IF(N71=3, SETTINGS!$L$14,
            IF(N71=4, SETTINGS!$L$15,
                IF(N71=5, SETTINGS!$L$16)
            )
        )
    )
)</f>
        <v>Emerging</v>
      </c>
    </row>
    <row r="72" spans="1:15" x14ac:dyDescent="0.25">
      <c r="A72" s="10">
        <v>67</v>
      </c>
      <c r="B72" s="1">
        <f>'TEACHER’S REMARKS'!B74</f>
        <v>0</v>
      </c>
      <c r="C72" s="11"/>
      <c r="D72" s="6"/>
      <c r="E72" s="6"/>
      <c r="F72" s="6"/>
      <c r="G72" s="6"/>
      <c r="H72" s="6"/>
      <c r="I72" s="58">
        <f t="shared" si="4"/>
        <v>0</v>
      </c>
      <c r="J72" s="15"/>
      <c r="K72" s="2">
        <f t="shared" si="5"/>
        <v>0</v>
      </c>
      <c r="L72" s="69">
        <f t="shared" si="6"/>
        <v>0</v>
      </c>
      <c r="M72" s="2" t="str">
        <f t="shared" si="7"/>
        <v>1st</v>
      </c>
      <c r="N72" s="2">
        <f>IF(L72&gt;=80, SETTINGS!$K$12,
    IF(L72&gt;=68, SETTINGS!$K$13,
        IF(L72&gt;=54, SETTINGS!$K$14,
            IF(L72&gt;=40, SETTINGS!$K$15,
                SETTINGS!$K$16
            )
        )
    )
)</f>
        <v>5</v>
      </c>
      <c r="O72" s="1" t="str">
        <f>IF(N72=1, SETTINGS!$L$12,
    IF(N72=2, SETTINGS!$L$13,
        IF(N72=3, SETTINGS!$L$14,
            IF(N72=4, SETTINGS!$L$15,
                IF(N72=5, SETTINGS!$L$16)
            )
        )
    )
)</f>
        <v>Emerging</v>
      </c>
    </row>
    <row r="73" spans="1:15" x14ac:dyDescent="0.25">
      <c r="A73" s="10">
        <v>68</v>
      </c>
      <c r="B73" s="1">
        <f>'TEACHER’S REMARKS'!B75</f>
        <v>0</v>
      </c>
      <c r="C73" s="11"/>
      <c r="D73" s="6"/>
      <c r="E73" s="6"/>
      <c r="F73" s="6"/>
      <c r="G73" s="6"/>
      <c r="H73" s="6"/>
      <c r="I73" s="58">
        <f t="shared" si="4"/>
        <v>0</v>
      </c>
      <c r="J73" s="15"/>
      <c r="K73" s="2">
        <f t="shared" si="5"/>
        <v>0</v>
      </c>
      <c r="L73" s="69">
        <f t="shared" si="6"/>
        <v>0</v>
      </c>
      <c r="M73" s="2" t="str">
        <f t="shared" si="7"/>
        <v>1st</v>
      </c>
      <c r="N73" s="2">
        <f>IF(L73&gt;=80, SETTINGS!$K$12,
    IF(L73&gt;=68, SETTINGS!$K$13,
        IF(L73&gt;=54, SETTINGS!$K$14,
            IF(L73&gt;=40, SETTINGS!$K$15,
                SETTINGS!$K$16
            )
        )
    )
)</f>
        <v>5</v>
      </c>
      <c r="O73" s="1" t="str">
        <f>IF(N73=1, SETTINGS!$L$12,
    IF(N73=2, SETTINGS!$L$13,
        IF(N73=3, SETTINGS!$L$14,
            IF(N73=4, SETTINGS!$L$15,
                IF(N73=5, SETTINGS!$L$16)
            )
        )
    )
)</f>
        <v>Emerging</v>
      </c>
    </row>
    <row r="74" spans="1:15" x14ac:dyDescent="0.25">
      <c r="A74" s="10">
        <v>69</v>
      </c>
      <c r="B74" s="1">
        <f>'TEACHER’S REMARKS'!B76</f>
        <v>0</v>
      </c>
      <c r="C74" s="11"/>
      <c r="D74" s="6"/>
      <c r="E74" s="6"/>
      <c r="F74" s="6"/>
      <c r="G74" s="6"/>
      <c r="H74" s="6"/>
      <c r="I74" s="58">
        <f t="shared" si="4"/>
        <v>0</v>
      </c>
      <c r="J74" s="15"/>
      <c r="K74" s="2">
        <f t="shared" si="5"/>
        <v>0</v>
      </c>
      <c r="L74" s="69">
        <f t="shared" si="6"/>
        <v>0</v>
      </c>
      <c r="M74" s="2" t="str">
        <f t="shared" si="7"/>
        <v>1st</v>
      </c>
      <c r="N74" s="2">
        <f>IF(L74&gt;=80, SETTINGS!$K$12,
    IF(L74&gt;=68, SETTINGS!$K$13,
        IF(L74&gt;=54, SETTINGS!$K$14,
            IF(L74&gt;=40, SETTINGS!$K$15,
                SETTINGS!$K$16
            )
        )
    )
)</f>
        <v>5</v>
      </c>
      <c r="O74" s="1" t="str">
        <f>IF(N74=1, SETTINGS!$L$12,
    IF(N74=2, SETTINGS!$L$13,
        IF(N74=3, SETTINGS!$L$14,
            IF(N74=4, SETTINGS!$L$15,
                IF(N74=5, SETTINGS!$L$16)
            )
        )
    )
)</f>
        <v>Emerging</v>
      </c>
    </row>
    <row r="75" spans="1:15" x14ac:dyDescent="0.25">
      <c r="A75" s="10">
        <v>70</v>
      </c>
      <c r="B75" s="1">
        <f>'TEACHER’S REMARKS'!B77</f>
        <v>0</v>
      </c>
      <c r="C75" s="11"/>
      <c r="D75" s="6"/>
      <c r="E75" s="6"/>
      <c r="F75" s="6"/>
      <c r="G75" s="6"/>
      <c r="H75" s="6"/>
      <c r="I75" s="58">
        <f t="shared" si="4"/>
        <v>0</v>
      </c>
      <c r="J75" s="15"/>
      <c r="K75" s="2">
        <f t="shared" si="5"/>
        <v>0</v>
      </c>
      <c r="L75" s="69">
        <f t="shared" si="6"/>
        <v>0</v>
      </c>
      <c r="M75" s="2" t="str">
        <f t="shared" si="7"/>
        <v>1st</v>
      </c>
      <c r="N75" s="2">
        <f>IF(L75&gt;=80, SETTINGS!$K$12,
    IF(L75&gt;=68, SETTINGS!$K$13,
        IF(L75&gt;=54, SETTINGS!$K$14,
            IF(L75&gt;=40, SETTINGS!$K$15,
                SETTINGS!$K$16
            )
        )
    )
)</f>
        <v>5</v>
      </c>
      <c r="O75" s="1" t="str">
        <f>IF(N75=1, SETTINGS!$L$12,
    IF(N75=2, SETTINGS!$L$13,
        IF(N75=3, SETTINGS!$L$14,
            IF(N75=4, SETTINGS!$L$15,
                IF(N75=5, SETTINGS!$L$16)
            )
        )
    )
)</f>
        <v>Emerging</v>
      </c>
    </row>
    <row r="76" spans="1:15" x14ac:dyDescent="0.25">
      <c r="A76" s="10">
        <v>71</v>
      </c>
      <c r="B76" s="1">
        <f>'TEACHER’S REMARKS'!B78</f>
        <v>0</v>
      </c>
      <c r="C76" s="11"/>
      <c r="D76" s="6"/>
      <c r="E76" s="6"/>
      <c r="F76" s="6"/>
      <c r="G76" s="6"/>
      <c r="H76" s="6"/>
      <c r="I76" s="58">
        <f t="shared" si="4"/>
        <v>0</v>
      </c>
      <c r="J76" s="15"/>
      <c r="K76" s="2">
        <f t="shared" si="5"/>
        <v>0</v>
      </c>
      <c r="L76" s="69">
        <f t="shared" si="6"/>
        <v>0</v>
      </c>
      <c r="M76" s="2" t="str">
        <f t="shared" si="7"/>
        <v>1st</v>
      </c>
      <c r="N76" s="2">
        <f>IF(L76&gt;=80, SETTINGS!$K$12,
    IF(L76&gt;=68, SETTINGS!$K$13,
        IF(L76&gt;=54, SETTINGS!$K$14,
            IF(L76&gt;=40, SETTINGS!$K$15,
                SETTINGS!$K$16
            )
        )
    )
)</f>
        <v>5</v>
      </c>
      <c r="O76" s="1" t="str">
        <f>IF(N76=1, SETTINGS!$L$12,
    IF(N76=2, SETTINGS!$L$13,
        IF(N76=3, SETTINGS!$L$14,
            IF(N76=4, SETTINGS!$L$15,
                IF(N76=5, SETTINGS!$L$16)
            )
        )
    )
)</f>
        <v>Emerging</v>
      </c>
    </row>
    <row r="77" spans="1:15" x14ac:dyDescent="0.25">
      <c r="A77" s="10">
        <v>72</v>
      </c>
      <c r="B77" s="1">
        <f>'TEACHER’S REMARKS'!B79</f>
        <v>0</v>
      </c>
      <c r="C77" s="11"/>
      <c r="D77" s="6"/>
      <c r="E77" s="6"/>
      <c r="F77" s="6"/>
      <c r="G77" s="6"/>
      <c r="H77" s="6"/>
      <c r="I77" s="58">
        <f t="shared" si="4"/>
        <v>0</v>
      </c>
      <c r="J77" s="15"/>
      <c r="K77" s="2">
        <f t="shared" si="5"/>
        <v>0</v>
      </c>
      <c r="L77" s="69">
        <f t="shared" si="6"/>
        <v>0</v>
      </c>
      <c r="M77" s="2" t="str">
        <f t="shared" si="7"/>
        <v>1st</v>
      </c>
      <c r="N77" s="2">
        <f>IF(L77&gt;=80, SETTINGS!$K$12,
    IF(L77&gt;=68, SETTINGS!$K$13,
        IF(L77&gt;=54, SETTINGS!$K$14,
            IF(L77&gt;=40, SETTINGS!$K$15,
                SETTINGS!$K$16
            )
        )
    )
)</f>
        <v>5</v>
      </c>
      <c r="O77" s="1" t="str">
        <f>IF(N77=1, SETTINGS!$L$12,
    IF(N77=2, SETTINGS!$L$13,
        IF(N77=3, SETTINGS!$L$14,
            IF(N77=4, SETTINGS!$L$15,
                IF(N77=5, SETTINGS!$L$16)
            )
        )
    )
)</f>
        <v>Emerging</v>
      </c>
    </row>
    <row r="78" spans="1:15" x14ac:dyDescent="0.25">
      <c r="A78" s="10">
        <v>73</v>
      </c>
      <c r="B78" s="1">
        <f>'TEACHER’S REMARKS'!B80</f>
        <v>0</v>
      </c>
      <c r="C78" s="11"/>
      <c r="D78" s="6"/>
      <c r="E78" s="6"/>
      <c r="F78" s="6"/>
      <c r="G78" s="6"/>
      <c r="H78" s="6"/>
      <c r="I78" s="58">
        <f t="shared" si="4"/>
        <v>0</v>
      </c>
      <c r="J78" s="15"/>
      <c r="K78" s="2">
        <f t="shared" si="5"/>
        <v>0</v>
      </c>
      <c r="L78" s="69">
        <f t="shared" si="6"/>
        <v>0</v>
      </c>
      <c r="M78" s="2" t="str">
        <f t="shared" si="7"/>
        <v>1st</v>
      </c>
      <c r="N78" s="2">
        <f>IF(L78&gt;=80, SETTINGS!$K$12,
    IF(L78&gt;=68, SETTINGS!$K$13,
        IF(L78&gt;=54, SETTINGS!$K$14,
            IF(L78&gt;=40, SETTINGS!$K$15,
                SETTINGS!$K$16
            )
        )
    )
)</f>
        <v>5</v>
      </c>
      <c r="O78" s="1" t="str">
        <f>IF(N78=1, SETTINGS!$L$12,
    IF(N78=2, SETTINGS!$L$13,
        IF(N78=3, SETTINGS!$L$14,
            IF(N78=4, SETTINGS!$L$15,
                IF(N78=5, SETTINGS!$L$16)
            )
        )
    )
)</f>
        <v>Emerging</v>
      </c>
    </row>
    <row r="79" spans="1:15" x14ac:dyDescent="0.25">
      <c r="A79" s="10">
        <v>74</v>
      </c>
      <c r="B79" s="1">
        <f>'TEACHER’S REMARKS'!B81</f>
        <v>0</v>
      </c>
      <c r="C79" s="11"/>
      <c r="D79" s="6"/>
      <c r="E79" s="6"/>
      <c r="F79" s="6"/>
      <c r="G79" s="6"/>
      <c r="H79" s="6"/>
      <c r="I79" s="58">
        <f t="shared" si="4"/>
        <v>0</v>
      </c>
      <c r="J79" s="15"/>
      <c r="K79" s="2">
        <f t="shared" si="5"/>
        <v>0</v>
      </c>
      <c r="L79" s="69">
        <f t="shared" si="6"/>
        <v>0</v>
      </c>
      <c r="M79" s="2" t="str">
        <f t="shared" si="7"/>
        <v>1st</v>
      </c>
      <c r="N79" s="2">
        <f>IF(L79&gt;=80, SETTINGS!$K$12,
    IF(L79&gt;=68, SETTINGS!$K$13,
        IF(L79&gt;=54, SETTINGS!$K$14,
            IF(L79&gt;=40, SETTINGS!$K$15,
                SETTINGS!$K$16
            )
        )
    )
)</f>
        <v>5</v>
      </c>
      <c r="O79" s="1" t="str">
        <f>IF(N79=1, SETTINGS!$L$12,
    IF(N79=2, SETTINGS!$L$13,
        IF(N79=3, SETTINGS!$L$14,
            IF(N79=4, SETTINGS!$L$15,
                IF(N79=5, SETTINGS!$L$16)
            )
        )
    )
)</f>
        <v>Emerging</v>
      </c>
    </row>
    <row r="80" spans="1:15" x14ac:dyDescent="0.25">
      <c r="A80" s="10">
        <v>75</v>
      </c>
      <c r="B80" s="1">
        <f>'TEACHER’S REMARKS'!B82</f>
        <v>0</v>
      </c>
      <c r="C80" s="11"/>
      <c r="D80" s="6"/>
      <c r="E80" s="6"/>
      <c r="F80" s="6"/>
      <c r="G80" s="6"/>
      <c r="H80" s="6"/>
      <c r="I80" s="58">
        <f t="shared" si="4"/>
        <v>0</v>
      </c>
      <c r="J80" s="15"/>
      <c r="K80" s="2">
        <f t="shared" si="5"/>
        <v>0</v>
      </c>
      <c r="L80" s="69">
        <f t="shared" si="6"/>
        <v>0</v>
      </c>
      <c r="M80" s="2" t="str">
        <f t="shared" si="7"/>
        <v>1st</v>
      </c>
      <c r="N80" s="2">
        <f>IF(L80&gt;=80, SETTINGS!$K$12,
    IF(L80&gt;=68, SETTINGS!$K$13,
        IF(L80&gt;=54, SETTINGS!$K$14,
            IF(L80&gt;=40, SETTINGS!$K$15,
                SETTINGS!$K$16
            )
        )
    )
)</f>
        <v>5</v>
      </c>
      <c r="O80" s="1" t="str">
        <f>IF(N80=1, SETTINGS!$L$12,
    IF(N80=2, SETTINGS!$L$13,
        IF(N80=3, SETTINGS!$L$14,
            IF(N80=4, SETTINGS!$L$15,
                IF(N80=5, SETTINGS!$L$16)
            )
        )
    )
)</f>
        <v>Emerging</v>
      </c>
    </row>
    <row r="81" spans="1:15" x14ac:dyDescent="0.25">
      <c r="A81" s="10">
        <v>76</v>
      </c>
      <c r="B81" s="1">
        <f>'TEACHER’S REMARKS'!B83</f>
        <v>0</v>
      </c>
      <c r="C81" s="11"/>
      <c r="D81" s="6"/>
      <c r="E81" s="6"/>
      <c r="F81" s="6"/>
      <c r="G81" s="6"/>
      <c r="H81" s="6"/>
      <c r="I81" s="58">
        <f t="shared" si="4"/>
        <v>0</v>
      </c>
      <c r="J81" s="15"/>
      <c r="K81" s="2">
        <f t="shared" si="5"/>
        <v>0</v>
      </c>
      <c r="L81" s="69">
        <f t="shared" si="6"/>
        <v>0</v>
      </c>
      <c r="M81" s="2" t="str">
        <f t="shared" si="7"/>
        <v>1st</v>
      </c>
      <c r="N81" s="2">
        <f>IF(L81&gt;=80, SETTINGS!$K$12,
    IF(L81&gt;=68, SETTINGS!$K$13,
        IF(L81&gt;=54, SETTINGS!$K$14,
            IF(L81&gt;=40, SETTINGS!$K$15,
                SETTINGS!$K$16
            )
        )
    )
)</f>
        <v>5</v>
      </c>
      <c r="O81" s="1" t="str">
        <f>IF(N81=1, SETTINGS!$L$12,
    IF(N81=2, SETTINGS!$L$13,
        IF(N81=3, SETTINGS!$L$14,
            IF(N81=4, SETTINGS!$L$15,
                IF(N81=5, SETTINGS!$L$16)
            )
        )
    )
)</f>
        <v>Emerging</v>
      </c>
    </row>
    <row r="82" spans="1:15" x14ac:dyDescent="0.25">
      <c r="A82" s="10">
        <v>77</v>
      </c>
      <c r="B82" s="1">
        <f>'TEACHER’S REMARKS'!B84</f>
        <v>0</v>
      </c>
      <c r="C82" s="11"/>
      <c r="D82" s="6"/>
      <c r="E82" s="6"/>
      <c r="F82" s="6"/>
      <c r="G82" s="6"/>
      <c r="H82" s="6"/>
      <c r="I82" s="58">
        <f t="shared" si="4"/>
        <v>0</v>
      </c>
      <c r="J82" s="15"/>
      <c r="K82" s="2">
        <f t="shared" si="5"/>
        <v>0</v>
      </c>
      <c r="L82" s="69">
        <f t="shared" si="6"/>
        <v>0</v>
      </c>
      <c r="M82" s="2" t="str">
        <f t="shared" si="7"/>
        <v>1st</v>
      </c>
      <c r="N82" s="2">
        <f>IF(L82&gt;=80, SETTINGS!$K$12,
    IF(L82&gt;=68, SETTINGS!$K$13,
        IF(L82&gt;=54, SETTINGS!$K$14,
            IF(L82&gt;=40, SETTINGS!$K$15,
                SETTINGS!$K$16
            )
        )
    )
)</f>
        <v>5</v>
      </c>
      <c r="O82" s="1" t="str">
        <f>IF(N82=1, SETTINGS!$L$12,
    IF(N82=2, SETTINGS!$L$13,
        IF(N82=3, SETTINGS!$L$14,
            IF(N82=4, SETTINGS!$L$15,
                IF(N82=5, SETTINGS!$L$16)
            )
        )
    )
)</f>
        <v>Emerging</v>
      </c>
    </row>
    <row r="83" spans="1:15" x14ac:dyDescent="0.25">
      <c r="A83" s="10">
        <v>78</v>
      </c>
      <c r="B83" s="1">
        <f>'TEACHER’S REMARKS'!B85</f>
        <v>0</v>
      </c>
      <c r="C83" s="11"/>
      <c r="D83" s="6"/>
      <c r="E83" s="6"/>
      <c r="F83" s="6"/>
      <c r="G83" s="6"/>
      <c r="H83" s="6"/>
      <c r="I83" s="58">
        <f t="shared" si="4"/>
        <v>0</v>
      </c>
      <c r="J83" s="15"/>
      <c r="K83" s="2">
        <f t="shared" si="5"/>
        <v>0</v>
      </c>
      <c r="L83" s="69">
        <f t="shared" si="6"/>
        <v>0</v>
      </c>
      <c r="M83" s="2" t="str">
        <f t="shared" si="7"/>
        <v>1st</v>
      </c>
      <c r="N83" s="2">
        <f>IF(L83&gt;=80, SETTINGS!$K$12,
    IF(L83&gt;=68, SETTINGS!$K$13,
        IF(L83&gt;=54, SETTINGS!$K$14,
            IF(L83&gt;=40, SETTINGS!$K$15,
                SETTINGS!$K$16
            )
        )
    )
)</f>
        <v>5</v>
      </c>
      <c r="O83" s="1" t="str">
        <f>IF(N83=1, SETTINGS!$L$12,
    IF(N83=2, SETTINGS!$L$13,
        IF(N83=3, SETTINGS!$L$14,
            IF(N83=4, SETTINGS!$L$15,
                IF(N83=5, SETTINGS!$L$16)
            )
        )
    )
)</f>
        <v>Emerging</v>
      </c>
    </row>
    <row r="84" spans="1:15" x14ac:dyDescent="0.25">
      <c r="A84" s="10">
        <v>79</v>
      </c>
      <c r="B84" s="1">
        <f>'TEACHER’S REMARKS'!B86</f>
        <v>0</v>
      </c>
      <c r="C84" s="11"/>
      <c r="D84" s="6"/>
      <c r="E84" s="6"/>
      <c r="F84" s="6"/>
      <c r="G84" s="6"/>
      <c r="H84" s="6"/>
      <c r="I84" s="58">
        <f t="shared" si="4"/>
        <v>0</v>
      </c>
      <c r="J84" s="15"/>
      <c r="K84" s="2">
        <f t="shared" si="5"/>
        <v>0</v>
      </c>
      <c r="L84" s="69">
        <f t="shared" si="6"/>
        <v>0</v>
      </c>
      <c r="M84" s="2" t="str">
        <f t="shared" si="7"/>
        <v>1st</v>
      </c>
      <c r="N84" s="2">
        <f>IF(L84&gt;=80, SETTINGS!$K$12,
    IF(L84&gt;=68, SETTINGS!$K$13,
        IF(L84&gt;=54, SETTINGS!$K$14,
            IF(L84&gt;=40, SETTINGS!$K$15,
                SETTINGS!$K$16
            )
        )
    )
)</f>
        <v>5</v>
      </c>
      <c r="O84" s="1" t="str">
        <f>IF(N84=1, SETTINGS!$L$12,
    IF(N84=2, SETTINGS!$L$13,
        IF(N84=3, SETTINGS!$L$14,
            IF(N84=4, SETTINGS!$L$15,
                IF(N84=5, SETTINGS!$L$16)
            )
        )
    )
)</f>
        <v>Emerging</v>
      </c>
    </row>
    <row r="85" spans="1:15" x14ac:dyDescent="0.25">
      <c r="A85" s="10">
        <v>80</v>
      </c>
      <c r="B85" s="1">
        <f>'TEACHER’S REMARKS'!B87</f>
        <v>0</v>
      </c>
      <c r="C85" s="11"/>
      <c r="D85" s="6"/>
      <c r="E85" s="6"/>
      <c r="F85" s="6"/>
      <c r="G85" s="6"/>
      <c r="H85" s="6"/>
      <c r="I85" s="58">
        <f t="shared" si="4"/>
        <v>0</v>
      </c>
      <c r="J85" s="15"/>
      <c r="K85" s="2">
        <f t="shared" si="5"/>
        <v>0</v>
      </c>
      <c r="L85" s="69">
        <f t="shared" si="6"/>
        <v>0</v>
      </c>
      <c r="M85" s="2" t="str">
        <f t="shared" si="7"/>
        <v>1st</v>
      </c>
      <c r="N85" s="2">
        <f>IF(L85&gt;=80, SETTINGS!$K$12,
    IF(L85&gt;=68, SETTINGS!$K$13,
        IF(L85&gt;=54, SETTINGS!$K$14,
            IF(L85&gt;=40, SETTINGS!$K$15,
                SETTINGS!$K$16
            )
        )
    )
)</f>
        <v>5</v>
      </c>
      <c r="O85" s="1" t="str">
        <f>IF(N85=1, SETTINGS!$L$12,
    IF(N85=2, SETTINGS!$L$13,
        IF(N85=3, SETTINGS!$L$14,
            IF(N85=4, SETTINGS!$L$15,
                IF(N85=5, SETTINGS!$L$16)
            )
        )
    )
)</f>
        <v>Emerging</v>
      </c>
    </row>
    <row r="86" spans="1:15" x14ac:dyDescent="0.25">
      <c r="A86" s="10">
        <v>81</v>
      </c>
      <c r="B86" s="1">
        <f>'TEACHER’S REMARKS'!B88</f>
        <v>0</v>
      </c>
      <c r="C86" s="11"/>
      <c r="D86" s="6"/>
      <c r="E86" s="6"/>
      <c r="F86" s="6"/>
      <c r="G86" s="6"/>
      <c r="H86" s="6"/>
      <c r="I86" s="58">
        <f t="shared" si="4"/>
        <v>0</v>
      </c>
      <c r="J86" s="15"/>
      <c r="K86" s="2">
        <f t="shared" si="5"/>
        <v>0</v>
      </c>
      <c r="L86" s="69">
        <f t="shared" si="6"/>
        <v>0</v>
      </c>
      <c r="M86" s="2" t="str">
        <f t="shared" si="7"/>
        <v>1st</v>
      </c>
      <c r="N86" s="2">
        <f>IF(L86&gt;=80, SETTINGS!$K$12,
    IF(L86&gt;=68, SETTINGS!$K$13,
        IF(L86&gt;=54, SETTINGS!$K$14,
            IF(L86&gt;=40, SETTINGS!$K$15,
                SETTINGS!$K$16
            )
        )
    )
)</f>
        <v>5</v>
      </c>
      <c r="O86" s="1" t="str">
        <f>IF(N86=1, SETTINGS!$L$12,
    IF(N86=2, SETTINGS!$L$13,
        IF(N86=3, SETTINGS!$L$14,
            IF(N86=4, SETTINGS!$L$15,
                IF(N86=5, SETTINGS!$L$16)
            )
        )
    )
)</f>
        <v>Emerging</v>
      </c>
    </row>
    <row r="87" spans="1:15" x14ac:dyDescent="0.25">
      <c r="A87" s="10">
        <v>82</v>
      </c>
      <c r="B87" s="1">
        <f>'TEACHER’S REMARKS'!B89</f>
        <v>0</v>
      </c>
      <c r="C87" s="11"/>
      <c r="D87" s="6"/>
      <c r="E87" s="6"/>
      <c r="F87" s="6"/>
      <c r="G87" s="6"/>
      <c r="H87" s="6"/>
      <c r="I87" s="58">
        <f t="shared" si="4"/>
        <v>0</v>
      </c>
      <c r="J87" s="15"/>
      <c r="K87" s="2">
        <f t="shared" si="5"/>
        <v>0</v>
      </c>
      <c r="L87" s="69">
        <f t="shared" si="6"/>
        <v>0</v>
      </c>
      <c r="M87" s="2" t="str">
        <f t="shared" si="7"/>
        <v>1st</v>
      </c>
      <c r="N87" s="2">
        <f>IF(L87&gt;=80, SETTINGS!$K$12,
    IF(L87&gt;=68, SETTINGS!$K$13,
        IF(L87&gt;=54, SETTINGS!$K$14,
            IF(L87&gt;=40, SETTINGS!$K$15,
                SETTINGS!$K$16
            )
        )
    )
)</f>
        <v>5</v>
      </c>
      <c r="O87" s="1" t="str">
        <f>IF(N87=1, SETTINGS!$L$12,
    IF(N87=2, SETTINGS!$L$13,
        IF(N87=3, SETTINGS!$L$14,
            IF(N87=4, SETTINGS!$L$15,
                IF(N87=5, SETTINGS!$L$16)
            )
        )
    )
)</f>
        <v>Emerging</v>
      </c>
    </row>
    <row r="88" spans="1:15" x14ac:dyDescent="0.25">
      <c r="A88" s="10">
        <v>83</v>
      </c>
      <c r="B88" s="1">
        <f>'TEACHER’S REMARKS'!B90</f>
        <v>0</v>
      </c>
      <c r="C88" s="11"/>
      <c r="D88" s="6"/>
      <c r="E88" s="6"/>
      <c r="F88" s="6"/>
      <c r="G88" s="6"/>
      <c r="H88" s="6"/>
      <c r="I88" s="58">
        <f t="shared" si="4"/>
        <v>0</v>
      </c>
      <c r="J88" s="15"/>
      <c r="K88" s="2">
        <f t="shared" si="5"/>
        <v>0</v>
      </c>
      <c r="L88" s="69">
        <f t="shared" si="6"/>
        <v>0</v>
      </c>
      <c r="M88" s="2" t="str">
        <f t="shared" si="7"/>
        <v>1st</v>
      </c>
      <c r="N88" s="2">
        <f>IF(L88&gt;=80, SETTINGS!$K$12,
    IF(L88&gt;=68, SETTINGS!$K$13,
        IF(L88&gt;=54, SETTINGS!$K$14,
            IF(L88&gt;=40, SETTINGS!$K$15,
                SETTINGS!$K$16
            )
        )
    )
)</f>
        <v>5</v>
      </c>
      <c r="O88" s="1" t="str">
        <f>IF(N88=1, SETTINGS!$L$12,
    IF(N88=2, SETTINGS!$L$13,
        IF(N88=3, SETTINGS!$L$14,
            IF(N88=4, SETTINGS!$L$15,
                IF(N88=5, SETTINGS!$L$16)
            )
        )
    )
)</f>
        <v>Emerging</v>
      </c>
    </row>
    <row r="89" spans="1:15" x14ac:dyDescent="0.25">
      <c r="A89" s="10">
        <v>84</v>
      </c>
      <c r="B89" s="1">
        <f>'TEACHER’S REMARKS'!B91</f>
        <v>0</v>
      </c>
      <c r="C89" s="11"/>
      <c r="D89" s="6"/>
      <c r="E89" s="6"/>
      <c r="F89" s="6"/>
      <c r="G89" s="6"/>
      <c r="H89" s="6"/>
      <c r="I89" s="58">
        <f t="shared" si="4"/>
        <v>0</v>
      </c>
      <c r="J89" s="15"/>
      <c r="K89" s="2">
        <f t="shared" si="5"/>
        <v>0</v>
      </c>
      <c r="L89" s="69">
        <f t="shared" si="6"/>
        <v>0</v>
      </c>
      <c r="M89" s="2" t="str">
        <f t="shared" si="7"/>
        <v>1st</v>
      </c>
      <c r="N89" s="2">
        <f>IF(L89&gt;=80, SETTINGS!$K$12,
    IF(L89&gt;=68, SETTINGS!$K$13,
        IF(L89&gt;=54, SETTINGS!$K$14,
            IF(L89&gt;=40, SETTINGS!$K$15,
                SETTINGS!$K$16
            )
        )
    )
)</f>
        <v>5</v>
      </c>
      <c r="O89" s="1" t="str">
        <f>IF(N89=1, SETTINGS!$L$12,
    IF(N89=2, SETTINGS!$L$13,
        IF(N89=3, SETTINGS!$L$14,
            IF(N89=4, SETTINGS!$L$15,
                IF(N89=5, SETTINGS!$L$16)
            )
        )
    )
)</f>
        <v>Emerging</v>
      </c>
    </row>
    <row r="90" spans="1:15" x14ac:dyDescent="0.25">
      <c r="A90" s="10">
        <v>85</v>
      </c>
      <c r="B90" s="1">
        <f>'TEACHER’S REMARKS'!B92</f>
        <v>0</v>
      </c>
      <c r="C90" s="11"/>
      <c r="D90" s="6"/>
      <c r="E90" s="6"/>
      <c r="F90" s="6"/>
      <c r="G90" s="6"/>
      <c r="H90" s="6"/>
      <c r="I90" s="58">
        <f t="shared" si="4"/>
        <v>0</v>
      </c>
      <c r="J90" s="15"/>
      <c r="K90" s="2">
        <f t="shared" si="5"/>
        <v>0</v>
      </c>
      <c r="L90" s="69">
        <f t="shared" si="6"/>
        <v>0</v>
      </c>
      <c r="M90" s="2" t="str">
        <f t="shared" si="7"/>
        <v>1st</v>
      </c>
      <c r="N90" s="2">
        <f>IF(L90&gt;=80, SETTINGS!$K$12,
    IF(L90&gt;=68, SETTINGS!$K$13,
        IF(L90&gt;=54, SETTINGS!$K$14,
            IF(L90&gt;=40, SETTINGS!$K$15,
                SETTINGS!$K$16
            )
        )
    )
)</f>
        <v>5</v>
      </c>
      <c r="O90" s="1" t="str">
        <f>IF(N90=1, SETTINGS!$L$12,
    IF(N90=2, SETTINGS!$L$13,
        IF(N90=3, SETTINGS!$L$14,
            IF(N90=4, SETTINGS!$L$15,
                IF(N90=5, SETTINGS!$L$16)
            )
        )
    )
)</f>
        <v>Emerging</v>
      </c>
    </row>
    <row r="91" spans="1:15" x14ac:dyDescent="0.25">
      <c r="A91" s="10">
        <v>86</v>
      </c>
      <c r="B91" s="1">
        <f>'TEACHER’S REMARKS'!B93</f>
        <v>0</v>
      </c>
      <c r="C91" s="11"/>
      <c r="D91" s="6"/>
      <c r="E91" s="6"/>
      <c r="F91" s="6"/>
      <c r="G91" s="6"/>
      <c r="H91" s="6"/>
      <c r="I91" s="58">
        <f t="shared" si="4"/>
        <v>0</v>
      </c>
      <c r="J91" s="15"/>
      <c r="K91" s="2">
        <f t="shared" si="5"/>
        <v>0</v>
      </c>
      <c r="L91" s="69">
        <f t="shared" si="6"/>
        <v>0</v>
      </c>
      <c r="M91" s="2" t="str">
        <f t="shared" si="7"/>
        <v>1st</v>
      </c>
      <c r="N91" s="2">
        <f>IF(L91&gt;=80, SETTINGS!$K$12,
    IF(L91&gt;=68, SETTINGS!$K$13,
        IF(L91&gt;=54, SETTINGS!$K$14,
            IF(L91&gt;=40, SETTINGS!$K$15,
                SETTINGS!$K$16
            )
        )
    )
)</f>
        <v>5</v>
      </c>
      <c r="O91" s="1" t="str">
        <f>IF(N91=1, SETTINGS!$L$12,
    IF(N91=2, SETTINGS!$L$13,
        IF(N91=3, SETTINGS!$L$14,
            IF(N91=4, SETTINGS!$L$15,
                IF(N91=5, SETTINGS!$L$16)
            )
        )
    )
)</f>
        <v>Emerging</v>
      </c>
    </row>
    <row r="92" spans="1:15" x14ac:dyDescent="0.25">
      <c r="A92" s="10">
        <v>87</v>
      </c>
      <c r="B92" s="1">
        <f>'TEACHER’S REMARKS'!B94</f>
        <v>0</v>
      </c>
      <c r="C92" s="11"/>
      <c r="D92" s="6"/>
      <c r="E92" s="6"/>
      <c r="F92" s="6"/>
      <c r="G92" s="6"/>
      <c r="H92" s="6"/>
      <c r="I92" s="58">
        <f t="shared" si="4"/>
        <v>0</v>
      </c>
      <c r="J92" s="15"/>
      <c r="K92" s="2">
        <f t="shared" si="5"/>
        <v>0</v>
      </c>
      <c r="L92" s="69">
        <f t="shared" si="6"/>
        <v>0</v>
      </c>
      <c r="M92" s="2" t="str">
        <f t="shared" si="7"/>
        <v>1st</v>
      </c>
      <c r="N92" s="2">
        <f>IF(L92&gt;=80, SETTINGS!$K$12,
    IF(L92&gt;=68, SETTINGS!$K$13,
        IF(L92&gt;=54, SETTINGS!$K$14,
            IF(L92&gt;=40, SETTINGS!$K$15,
                SETTINGS!$K$16
            )
        )
    )
)</f>
        <v>5</v>
      </c>
      <c r="O92" s="1" t="str">
        <f>IF(N92=1, SETTINGS!$L$12,
    IF(N92=2, SETTINGS!$L$13,
        IF(N92=3, SETTINGS!$L$14,
            IF(N92=4, SETTINGS!$L$15,
                IF(N92=5, SETTINGS!$L$16)
            )
        )
    )
)</f>
        <v>Emerging</v>
      </c>
    </row>
    <row r="93" spans="1:15" x14ac:dyDescent="0.25">
      <c r="A93" s="10">
        <v>88</v>
      </c>
      <c r="B93" s="1">
        <f>'TEACHER’S REMARKS'!B95</f>
        <v>0</v>
      </c>
      <c r="C93" s="11"/>
      <c r="D93" s="6"/>
      <c r="E93" s="6"/>
      <c r="F93" s="6"/>
      <c r="G93" s="6"/>
      <c r="H93" s="6"/>
      <c r="I93" s="58">
        <f t="shared" si="4"/>
        <v>0</v>
      </c>
      <c r="J93" s="15"/>
      <c r="K93" s="2">
        <f t="shared" si="5"/>
        <v>0</v>
      </c>
      <c r="L93" s="69">
        <f t="shared" si="6"/>
        <v>0</v>
      </c>
      <c r="M93" s="2" t="str">
        <f t="shared" si="7"/>
        <v>1st</v>
      </c>
      <c r="N93" s="2">
        <f>IF(L93&gt;=80, SETTINGS!$K$12,
    IF(L93&gt;=68, SETTINGS!$K$13,
        IF(L93&gt;=54, SETTINGS!$K$14,
            IF(L93&gt;=40, SETTINGS!$K$15,
                SETTINGS!$K$16
            )
        )
    )
)</f>
        <v>5</v>
      </c>
      <c r="O93" s="1" t="str">
        <f>IF(N93=1, SETTINGS!$L$12,
    IF(N93=2, SETTINGS!$L$13,
        IF(N93=3, SETTINGS!$L$14,
            IF(N93=4, SETTINGS!$L$15,
                IF(N93=5, SETTINGS!$L$16)
            )
        )
    )
)</f>
        <v>Emerging</v>
      </c>
    </row>
    <row r="94" spans="1:15" x14ac:dyDescent="0.25">
      <c r="A94" s="10">
        <v>89</v>
      </c>
      <c r="B94" s="1">
        <f>'TEACHER’S REMARKS'!B96</f>
        <v>0</v>
      </c>
      <c r="C94" s="11"/>
      <c r="D94" s="6"/>
      <c r="E94" s="6"/>
      <c r="F94" s="6"/>
      <c r="G94" s="6"/>
      <c r="H94" s="6"/>
      <c r="I94" s="58">
        <f t="shared" si="4"/>
        <v>0</v>
      </c>
      <c r="J94" s="15"/>
      <c r="K94" s="2">
        <f t="shared" si="5"/>
        <v>0</v>
      </c>
      <c r="L94" s="69">
        <f t="shared" si="6"/>
        <v>0</v>
      </c>
      <c r="M94" s="2" t="str">
        <f t="shared" si="7"/>
        <v>1st</v>
      </c>
      <c r="N94" s="2">
        <f>IF(L94&gt;=80, SETTINGS!$K$12,
    IF(L94&gt;=68, SETTINGS!$K$13,
        IF(L94&gt;=54, SETTINGS!$K$14,
            IF(L94&gt;=40, SETTINGS!$K$15,
                SETTINGS!$K$16
            )
        )
    )
)</f>
        <v>5</v>
      </c>
      <c r="O94" s="1" t="str">
        <f>IF(N94=1, SETTINGS!$L$12,
    IF(N94=2, SETTINGS!$L$13,
        IF(N94=3, SETTINGS!$L$14,
            IF(N94=4, SETTINGS!$L$15,
                IF(N94=5, SETTINGS!$L$16)
            )
        )
    )
)</f>
        <v>Emerging</v>
      </c>
    </row>
    <row r="95" spans="1:15" x14ac:dyDescent="0.25">
      <c r="A95" s="10">
        <v>90</v>
      </c>
      <c r="B95" s="1">
        <f>'TEACHER’S REMARKS'!B97</f>
        <v>0</v>
      </c>
      <c r="C95" s="11"/>
      <c r="D95" s="6"/>
      <c r="E95" s="6"/>
      <c r="F95" s="6"/>
      <c r="G95" s="6"/>
      <c r="H95" s="6"/>
      <c r="I95" s="58">
        <f t="shared" si="4"/>
        <v>0</v>
      </c>
      <c r="J95" s="15"/>
      <c r="K95" s="2">
        <f t="shared" si="5"/>
        <v>0</v>
      </c>
      <c r="L95" s="69">
        <f t="shared" si="6"/>
        <v>0</v>
      </c>
      <c r="M95" s="2" t="str">
        <f t="shared" si="7"/>
        <v>1st</v>
      </c>
      <c r="N95" s="2">
        <f>IF(L95&gt;=80, SETTINGS!$K$12,
    IF(L95&gt;=68, SETTINGS!$K$13,
        IF(L95&gt;=54, SETTINGS!$K$14,
            IF(L95&gt;=40, SETTINGS!$K$15,
                SETTINGS!$K$16
            )
        )
    )
)</f>
        <v>5</v>
      </c>
      <c r="O95" s="1" t="str">
        <f>IF(N95=1, SETTINGS!$L$12,
    IF(N95=2, SETTINGS!$L$13,
        IF(N95=3, SETTINGS!$L$14,
            IF(N95=4, SETTINGS!$L$15,
                IF(N95=5, SETTINGS!$L$16)
            )
        )
    )
)</f>
        <v>Emerging</v>
      </c>
    </row>
    <row r="96" spans="1:15" x14ac:dyDescent="0.25">
      <c r="A96" s="10">
        <v>91</v>
      </c>
      <c r="B96" s="1">
        <f>'TEACHER’S REMARKS'!B98</f>
        <v>0</v>
      </c>
      <c r="C96" s="11"/>
      <c r="D96" s="6"/>
      <c r="E96" s="6"/>
      <c r="F96" s="6"/>
      <c r="G96" s="6"/>
      <c r="H96" s="6"/>
      <c r="I96" s="58">
        <f t="shared" si="4"/>
        <v>0</v>
      </c>
      <c r="J96" s="15"/>
      <c r="K96" s="2">
        <f t="shared" si="5"/>
        <v>0</v>
      </c>
      <c r="L96" s="69">
        <f t="shared" si="6"/>
        <v>0</v>
      </c>
      <c r="M96" s="2" t="str">
        <f t="shared" si="7"/>
        <v>1st</v>
      </c>
      <c r="N96" s="2">
        <f>IF(L96&gt;=80, SETTINGS!$K$12,
    IF(L96&gt;=68, SETTINGS!$K$13,
        IF(L96&gt;=54, SETTINGS!$K$14,
            IF(L96&gt;=40, SETTINGS!$K$15,
                SETTINGS!$K$16
            )
        )
    )
)</f>
        <v>5</v>
      </c>
      <c r="O96" s="1" t="str">
        <f>IF(N96=1, SETTINGS!$L$12,
    IF(N96=2, SETTINGS!$L$13,
        IF(N96=3, SETTINGS!$L$14,
            IF(N96=4, SETTINGS!$L$15,
                IF(N96=5, SETTINGS!$L$16)
            )
        )
    )
)</f>
        <v>Emerging</v>
      </c>
    </row>
    <row r="97" spans="1:15" x14ac:dyDescent="0.25">
      <c r="A97" s="10">
        <v>92</v>
      </c>
      <c r="B97" s="1">
        <f>'TEACHER’S REMARKS'!B99</f>
        <v>0</v>
      </c>
      <c r="C97" s="11"/>
      <c r="D97" s="6"/>
      <c r="E97" s="6"/>
      <c r="F97" s="6"/>
      <c r="G97" s="6"/>
      <c r="H97" s="6"/>
      <c r="I97" s="58">
        <f t="shared" si="4"/>
        <v>0</v>
      </c>
      <c r="J97" s="15"/>
      <c r="K97" s="2">
        <f t="shared" si="5"/>
        <v>0</v>
      </c>
      <c r="L97" s="69">
        <f t="shared" si="6"/>
        <v>0</v>
      </c>
      <c r="M97" s="2" t="str">
        <f t="shared" si="7"/>
        <v>1st</v>
      </c>
      <c r="N97" s="2">
        <f>IF(L97&gt;=80, SETTINGS!$K$12,
    IF(L97&gt;=68, SETTINGS!$K$13,
        IF(L97&gt;=54, SETTINGS!$K$14,
            IF(L97&gt;=40, SETTINGS!$K$15,
                SETTINGS!$K$16
            )
        )
    )
)</f>
        <v>5</v>
      </c>
      <c r="O97" s="1" t="str">
        <f>IF(N97=1, SETTINGS!$L$12,
    IF(N97=2, SETTINGS!$L$13,
        IF(N97=3, SETTINGS!$L$14,
            IF(N97=4, SETTINGS!$L$15,
                IF(N97=5, SETTINGS!$L$16)
            )
        )
    )
)</f>
        <v>Emerging</v>
      </c>
    </row>
    <row r="98" spans="1:15" x14ac:dyDescent="0.25">
      <c r="A98" s="10">
        <v>93</v>
      </c>
      <c r="B98" s="1">
        <f>'TEACHER’S REMARKS'!B100</f>
        <v>0</v>
      </c>
      <c r="C98" s="11"/>
      <c r="D98" s="6"/>
      <c r="E98" s="6"/>
      <c r="F98" s="6"/>
      <c r="G98" s="6"/>
      <c r="H98" s="6"/>
      <c r="I98" s="58">
        <f t="shared" si="4"/>
        <v>0</v>
      </c>
      <c r="J98" s="15"/>
      <c r="K98" s="2">
        <f t="shared" si="5"/>
        <v>0</v>
      </c>
      <c r="L98" s="69">
        <f t="shared" si="6"/>
        <v>0</v>
      </c>
      <c r="M98" s="2" t="str">
        <f t="shared" si="7"/>
        <v>1st</v>
      </c>
      <c r="N98" s="2">
        <f>IF(L98&gt;=80, SETTINGS!$K$12,
    IF(L98&gt;=68, SETTINGS!$K$13,
        IF(L98&gt;=54, SETTINGS!$K$14,
            IF(L98&gt;=40, SETTINGS!$K$15,
                SETTINGS!$K$16
            )
        )
    )
)</f>
        <v>5</v>
      </c>
      <c r="O98" s="1" t="str">
        <f>IF(N98=1, SETTINGS!$L$12,
    IF(N98=2, SETTINGS!$L$13,
        IF(N98=3, SETTINGS!$L$14,
            IF(N98=4, SETTINGS!$L$15,
                IF(N98=5, SETTINGS!$L$16)
            )
        )
    )
)</f>
        <v>Emerging</v>
      </c>
    </row>
    <row r="99" spans="1:15" x14ac:dyDescent="0.25">
      <c r="A99" s="10">
        <v>94</v>
      </c>
      <c r="B99" s="1">
        <f>'TEACHER’S REMARKS'!B101</f>
        <v>0</v>
      </c>
      <c r="C99" s="11"/>
      <c r="D99" s="6"/>
      <c r="E99" s="6"/>
      <c r="F99" s="6"/>
      <c r="G99" s="6"/>
      <c r="H99" s="6"/>
      <c r="I99" s="58">
        <f t="shared" si="4"/>
        <v>0</v>
      </c>
      <c r="J99" s="15"/>
      <c r="K99" s="2">
        <f t="shared" si="5"/>
        <v>0</v>
      </c>
      <c r="L99" s="69">
        <f t="shared" si="6"/>
        <v>0</v>
      </c>
      <c r="M99" s="2" t="str">
        <f t="shared" si="7"/>
        <v>1st</v>
      </c>
      <c r="N99" s="2">
        <f>IF(L99&gt;=80, SETTINGS!$K$12,
    IF(L99&gt;=68, SETTINGS!$K$13,
        IF(L99&gt;=54, SETTINGS!$K$14,
            IF(L99&gt;=40, SETTINGS!$K$15,
                SETTINGS!$K$16
            )
        )
    )
)</f>
        <v>5</v>
      </c>
      <c r="O99" s="1" t="str">
        <f>IF(N99=1, SETTINGS!$L$12,
    IF(N99=2, SETTINGS!$L$13,
        IF(N99=3, SETTINGS!$L$14,
            IF(N99=4, SETTINGS!$L$15,
                IF(N99=5, SETTINGS!$L$16)
            )
        )
    )
)</f>
        <v>Emerging</v>
      </c>
    </row>
    <row r="100" spans="1:15" x14ac:dyDescent="0.25">
      <c r="A100" s="10">
        <v>95</v>
      </c>
      <c r="B100" s="1">
        <f>'TEACHER’S REMARKS'!B102</f>
        <v>0</v>
      </c>
      <c r="C100" s="11"/>
      <c r="D100" s="6"/>
      <c r="E100" s="6"/>
      <c r="F100" s="6"/>
      <c r="G100" s="6"/>
      <c r="H100" s="6"/>
      <c r="I100" s="58">
        <f t="shared" si="4"/>
        <v>0</v>
      </c>
      <c r="J100" s="15"/>
      <c r="K100" s="2">
        <f t="shared" si="5"/>
        <v>0</v>
      </c>
      <c r="L100" s="69">
        <f t="shared" si="6"/>
        <v>0</v>
      </c>
      <c r="M100" s="2" t="str">
        <f t="shared" si="7"/>
        <v>1st</v>
      </c>
      <c r="N100" s="2">
        <f>IF(L100&gt;=80, SETTINGS!$K$12,
    IF(L100&gt;=68, SETTINGS!$K$13,
        IF(L100&gt;=54, SETTINGS!$K$14,
            IF(L100&gt;=40, SETTINGS!$K$15,
                SETTINGS!$K$16
            )
        )
    )
)</f>
        <v>5</v>
      </c>
      <c r="O100" s="1" t="str">
        <f>IF(N100=1, SETTINGS!$L$12,
    IF(N100=2, SETTINGS!$L$13,
        IF(N100=3, SETTINGS!$L$14,
            IF(N100=4, SETTINGS!$L$15,
                IF(N100=5, SETTINGS!$L$16)
            )
        )
    )
)</f>
        <v>Emerging</v>
      </c>
    </row>
    <row r="101" spans="1:15" x14ac:dyDescent="0.25">
      <c r="A101" s="10">
        <v>96</v>
      </c>
      <c r="B101" s="1">
        <f>'TEACHER’S REMARKS'!B103</f>
        <v>0</v>
      </c>
      <c r="C101" s="11"/>
      <c r="D101" s="6"/>
      <c r="E101" s="6"/>
      <c r="F101" s="6"/>
      <c r="G101" s="6"/>
      <c r="H101" s="6"/>
      <c r="I101" s="58">
        <f t="shared" si="4"/>
        <v>0</v>
      </c>
      <c r="J101" s="15"/>
      <c r="K101" s="2">
        <f t="shared" si="5"/>
        <v>0</v>
      </c>
      <c r="L101" s="69">
        <f t="shared" si="6"/>
        <v>0</v>
      </c>
      <c r="M101" s="2" t="str">
        <f t="shared" si="7"/>
        <v>1st</v>
      </c>
      <c r="N101" s="2">
        <f>IF(L101&gt;=80, SETTINGS!$K$12,
    IF(L101&gt;=68, SETTINGS!$K$13,
        IF(L101&gt;=54, SETTINGS!$K$14,
            IF(L101&gt;=40, SETTINGS!$K$15,
                SETTINGS!$K$16
            )
        )
    )
)</f>
        <v>5</v>
      </c>
      <c r="O101" s="1" t="str">
        <f>IF(N101=1, SETTINGS!$L$12,
    IF(N101=2, SETTINGS!$L$13,
        IF(N101=3, SETTINGS!$L$14,
            IF(N101=4, SETTINGS!$L$15,
                IF(N101=5, SETTINGS!$L$16)
            )
        )
    )
)</f>
        <v>Emerging</v>
      </c>
    </row>
    <row r="102" spans="1:15" x14ac:dyDescent="0.25">
      <c r="A102" s="10">
        <v>97</v>
      </c>
      <c r="B102" s="1">
        <f>'TEACHER’S REMARKS'!B104</f>
        <v>0</v>
      </c>
      <c r="C102" s="11"/>
      <c r="D102" s="6"/>
      <c r="E102" s="6"/>
      <c r="F102" s="6"/>
      <c r="G102" s="6"/>
      <c r="H102" s="6"/>
      <c r="I102" s="58">
        <f t="shared" si="4"/>
        <v>0</v>
      </c>
      <c r="J102" s="15"/>
      <c r="K102" s="2">
        <f t="shared" si="5"/>
        <v>0</v>
      </c>
      <c r="L102" s="69">
        <f t="shared" si="6"/>
        <v>0</v>
      </c>
      <c r="M102" s="2" t="str">
        <f t="shared" si="7"/>
        <v>1st</v>
      </c>
      <c r="N102" s="2">
        <f>IF(L102&gt;=80, SETTINGS!$K$12,
    IF(L102&gt;=68, SETTINGS!$K$13,
        IF(L102&gt;=54, SETTINGS!$K$14,
            IF(L102&gt;=40, SETTINGS!$K$15,
                SETTINGS!$K$16
            )
        )
    )
)</f>
        <v>5</v>
      </c>
      <c r="O102" s="1" t="str">
        <f>IF(N102=1, SETTINGS!$L$12,
    IF(N102=2, SETTINGS!$L$13,
        IF(N102=3, SETTINGS!$L$14,
            IF(N102=4, SETTINGS!$L$15,
                IF(N102=5, SETTINGS!$L$16)
            )
        )
    )
)</f>
        <v>Emerging</v>
      </c>
    </row>
    <row r="103" spans="1:15" x14ac:dyDescent="0.25">
      <c r="A103" s="10">
        <v>98</v>
      </c>
      <c r="B103" s="1">
        <f>'TEACHER’S REMARKS'!B105</f>
        <v>0</v>
      </c>
      <c r="C103" s="11"/>
      <c r="D103" s="6"/>
      <c r="E103" s="6"/>
      <c r="F103" s="6"/>
      <c r="G103" s="6"/>
      <c r="H103" s="6"/>
      <c r="I103" s="58">
        <f t="shared" si="4"/>
        <v>0</v>
      </c>
      <c r="J103" s="15"/>
      <c r="K103" s="2">
        <f t="shared" si="5"/>
        <v>0</v>
      </c>
      <c r="L103" s="69">
        <f t="shared" si="6"/>
        <v>0</v>
      </c>
      <c r="M103" s="2" t="str">
        <f t="shared" si="7"/>
        <v>1st</v>
      </c>
      <c r="N103" s="2">
        <f>IF(L103&gt;=80, SETTINGS!$K$12,
    IF(L103&gt;=68, SETTINGS!$K$13,
        IF(L103&gt;=54, SETTINGS!$K$14,
            IF(L103&gt;=40, SETTINGS!$K$15,
                SETTINGS!$K$16
            )
        )
    )
)</f>
        <v>5</v>
      </c>
      <c r="O103" s="1" t="str">
        <f>IF(N103=1, SETTINGS!$L$12,
    IF(N103=2, SETTINGS!$L$13,
        IF(N103=3, SETTINGS!$L$14,
            IF(N103=4, SETTINGS!$L$15,
                IF(N103=5, SETTINGS!$L$16)
            )
        )
    )
)</f>
        <v>Emerging</v>
      </c>
    </row>
    <row r="104" spans="1:15" x14ac:dyDescent="0.25">
      <c r="A104" s="10">
        <v>99</v>
      </c>
      <c r="B104" s="1">
        <f>'TEACHER’S REMARKS'!B106</f>
        <v>0</v>
      </c>
      <c r="C104" s="11"/>
      <c r="D104" s="6"/>
      <c r="E104" s="6"/>
      <c r="F104" s="6"/>
      <c r="G104" s="6"/>
      <c r="H104" s="6"/>
      <c r="I104" s="58">
        <f t="shared" si="4"/>
        <v>0</v>
      </c>
      <c r="J104" s="15"/>
      <c r="K104" s="2">
        <f t="shared" si="5"/>
        <v>0</v>
      </c>
      <c r="L104" s="69">
        <f t="shared" si="6"/>
        <v>0</v>
      </c>
      <c r="M104" s="2" t="str">
        <f t="shared" si="7"/>
        <v>1st</v>
      </c>
      <c r="N104" s="2">
        <f>IF(L104&gt;=80, SETTINGS!$K$12,
    IF(L104&gt;=68, SETTINGS!$K$13,
        IF(L104&gt;=54, SETTINGS!$K$14,
            IF(L104&gt;=40, SETTINGS!$K$15,
                SETTINGS!$K$16
            )
        )
    )
)</f>
        <v>5</v>
      </c>
      <c r="O104" s="1" t="str">
        <f>IF(N104=1, SETTINGS!$L$12,
    IF(N104=2, SETTINGS!$L$13,
        IF(N104=3, SETTINGS!$L$14,
            IF(N104=4, SETTINGS!$L$15,
                IF(N104=5, SETTINGS!$L$16)
            )
        )
    )
)</f>
        <v>Emerging</v>
      </c>
    </row>
    <row r="105" spans="1:15" x14ac:dyDescent="0.25">
      <c r="A105" s="10">
        <v>100</v>
      </c>
      <c r="B105" s="1">
        <f>'TEACHER’S REMARKS'!B107</f>
        <v>0</v>
      </c>
      <c r="C105" s="11"/>
      <c r="D105" s="6"/>
      <c r="E105" s="6"/>
      <c r="F105" s="6"/>
      <c r="G105" s="6"/>
      <c r="H105" s="6"/>
      <c r="I105" s="58">
        <f t="shared" si="4"/>
        <v>0</v>
      </c>
      <c r="J105" s="15"/>
      <c r="K105" s="2">
        <f t="shared" si="5"/>
        <v>0</v>
      </c>
      <c r="L105" s="69">
        <f t="shared" si="6"/>
        <v>0</v>
      </c>
      <c r="M105" s="2" t="str">
        <f t="shared" si="7"/>
        <v>1st</v>
      </c>
      <c r="N105" s="2">
        <f>IF(L105&gt;=80, SETTINGS!$K$12,
    IF(L105&gt;=68, SETTINGS!$K$13,
        IF(L105&gt;=54, SETTINGS!$K$14,
            IF(L105&gt;=40, SETTINGS!$K$15,
                SETTINGS!$K$16
            )
        )
    )
)</f>
        <v>5</v>
      </c>
      <c r="O105" s="1" t="str">
        <f>IF(N105=1, SETTINGS!$L$12,
    IF(N105=2, SETTINGS!$L$13,
        IF(N105=3, SETTINGS!$L$14,
            IF(N105=4, SETTINGS!$L$15,
                IF(N105=5, SETTINGS!$L$16)
            )
        )
    )
)</f>
        <v>Emerging</v>
      </c>
    </row>
  </sheetData>
  <sheetProtection algorithmName="SHA-512" hashValue="CDk60OSRbZkTs3PlawoNHcOxQL+ayKXuh71rTID7OuQQ64RqWoqmArMtdpZSr9LufUcwO7LFGk2sJ4zWVSoa+g==" saltValue="BGrsOau6T8psYILsmXdXCw==" spinCount="100000" sheet="1" objects="1" scenarios="1" selectLockedCells="1"/>
  <customSheetViews>
    <customSheetView guid="{85F6AEE3-2293-453F-9806-BCD9C6D24720}">
      <pageMargins left="0.7" right="0.7" top="0.75" bottom="0.75" header="0.3" footer="0.3"/>
    </customSheetView>
  </customSheetViews>
  <mergeCells count="1">
    <mergeCell ref="D3:H3"/>
  </mergeCells>
  <dataValidations count="9">
    <dataValidation type="whole" allowBlank="1" showInputMessage="1" showErrorMessage="1" sqref="B3 J106:M1048576 D106:H1048576 B106:B1048576 O106:O1048576 D4:H4 D3 H5 B5 I1:I1048576 A1:A1048576 C1:C1048576 N1:N1048576 P1:XFD1048576 O1:O5 K1:K5 M1:M5 D1:H2 J1:J4 L1:L4 B1" xr:uid="{00000000-0002-0000-0600-000000000000}">
      <formula1>0</formula1>
      <formula2>100</formula2>
    </dataValidation>
    <dataValidation type="custom" allowBlank="1" showInputMessage="1" showErrorMessage="1" sqref="K6:K105" xr:uid="{00000000-0002-0000-0600-000001000000}">
      <formula1>K6 * 0.5</formula1>
    </dataValidation>
    <dataValidation showInputMessage="1" showErrorMessage="1" sqref="L6:L105" xr:uid="{00000000-0002-0000-0600-000002000000}"/>
    <dataValidation type="custom" allowBlank="1" showInputMessage="1" showErrorMessage="1" error="Figure cant exceed 20" promptTitle="project work" prompt="Figure cant exceed 20" sqref="H6:H105" xr:uid="{00000000-0002-0000-0600-000003000000}">
      <formula1>AND(ISNUMBER(H6), H6&lt;=20)</formula1>
    </dataValidation>
    <dataValidation type="custom" allowBlank="1" showInputMessage="1" showErrorMessage="1" error="Figure cant exceed 10" promptTitle="Home Work" prompt="Figure cant exceed 10" sqref="G6:G105" xr:uid="{00000000-0002-0000-0600-000004000000}">
      <formula1>AND(ISNUMBER(G6), G6&lt;=10)</formula1>
    </dataValidation>
    <dataValidation type="custom" allowBlank="1" showInputMessage="1" showErrorMessage="1" error="Figure cant exceed 10" promptTitle="End-of-Month Test 3" prompt="Figure cant exceed 10" sqref="F6:F105" xr:uid="{00000000-0002-0000-0600-000005000000}">
      <formula1>AND(ISNUMBER(F6), F6&lt;=10)</formula1>
    </dataValidation>
    <dataValidation type="custom" allowBlank="1" showInputMessage="1" showErrorMessage="1" error="Figure cant exceed 10" promptTitle="End-of-Month Test 2" prompt="Figure cant exceed 10" sqref="E6:E105" xr:uid="{00000000-0002-0000-0600-000006000000}">
      <formula1>AND(ISNUMBER(E6), E6&lt;=10)</formula1>
    </dataValidation>
    <dataValidation type="custom" allowBlank="1" showInputMessage="1" showErrorMessage="1" error="Figure cant exceed 10" promptTitle="End-of-Month Test 1" prompt="Figure cant exceed 10" sqref="D6:D105" xr:uid="{00000000-0002-0000-0600-000007000000}">
      <formula1>AND(ISNUMBER(D6), D6&lt;=10)</formula1>
    </dataValidation>
    <dataValidation type="custom" allowBlank="1" showInputMessage="1" showErrorMessage="1" error="Figure can’t exceed 100 mark" promptTitle="terminal exams" prompt="Figure can’t exceed 100 mark" sqref="J6:J105" xr:uid="{00000000-0002-0000-0600-000008000000}">
      <formula1>AND(ISNUMBER(J6), J6&lt;=100)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O105"/>
  <sheetViews>
    <sheetView topLeftCell="A4" workbookViewId="0">
      <selection activeCell="G37" sqref="G37"/>
    </sheetView>
  </sheetViews>
  <sheetFormatPr defaultColWidth="9.140625" defaultRowHeight="15" x14ac:dyDescent="0.25"/>
  <cols>
    <col min="1" max="1" width="5" style="1" customWidth="1"/>
    <col min="2" max="2" width="37.85546875" style="1" customWidth="1"/>
    <col min="3" max="3" width="3" style="1" customWidth="1"/>
    <col min="4" max="4" width="8.42578125" style="1" customWidth="1"/>
    <col min="5" max="6" width="8.85546875" style="1" customWidth="1"/>
    <col min="7" max="7" width="15.85546875" style="1" customWidth="1"/>
    <col min="8" max="8" width="20.5703125" style="1" customWidth="1"/>
    <col min="9" max="9" width="17.7109375" style="2" bestFit="1" customWidth="1"/>
    <col min="10" max="10" width="22.7109375" style="2" customWidth="1"/>
    <col min="11" max="11" width="18.28515625" style="2" customWidth="1"/>
    <col min="12" max="12" width="17.85546875" style="2" customWidth="1"/>
    <col min="13" max="13" width="12.85546875" style="2" customWidth="1"/>
    <col min="14" max="14" width="9.140625" style="2" customWidth="1"/>
    <col min="15" max="15" width="18.7109375" style="1" customWidth="1"/>
    <col min="16" max="16384" width="9.140625" style="1"/>
  </cols>
  <sheetData>
    <row r="1" spans="1:15" x14ac:dyDescent="0.25">
      <c r="B1" s="4" t="s">
        <v>1</v>
      </c>
    </row>
    <row r="2" spans="1:15" x14ac:dyDescent="0.25">
      <c r="B2" s="25" t="s">
        <v>23</v>
      </c>
    </row>
    <row r="3" spans="1:15" x14ac:dyDescent="0.25">
      <c r="B3" s="4" t="s">
        <v>4</v>
      </c>
      <c r="D3" s="133" t="s">
        <v>18</v>
      </c>
      <c r="E3" s="133"/>
      <c r="F3" s="133"/>
      <c r="G3" s="133"/>
      <c r="H3" s="133"/>
    </row>
    <row r="4" spans="1:15" x14ac:dyDescent="0.25">
      <c r="B4" s="25"/>
      <c r="D4" s="13">
        <v>10</v>
      </c>
      <c r="E4" s="13">
        <v>10</v>
      </c>
      <c r="F4" s="13">
        <v>10</v>
      </c>
      <c r="G4" s="13">
        <v>10</v>
      </c>
      <c r="H4" s="13">
        <v>20</v>
      </c>
    </row>
    <row r="5" spans="1:15" x14ac:dyDescent="0.25">
      <c r="A5" s="7" t="s">
        <v>5</v>
      </c>
      <c r="B5" s="14" t="s">
        <v>6</v>
      </c>
      <c r="C5" s="7"/>
      <c r="D5" s="7" t="s">
        <v>111</v>
      </c>
      <c r="E5" s="7" t="s">
        <v>112</v>
      </c>
      <c r="F5" s="7" t="s">
        <v>113</v>
      </c>
      <c r="G5" s="7" t="s">
        <v>114</v>
      </c>
      <c r="H5" s="7" t="s">
        <v>19</v>
      </c>
      <c r="I5" s="9" t="s">
        <v>21</v>
      </c>
      <c r="J5" s="9" t="s">
        <v>121</v>
      </c>
      <c r="K5" s="9" t="s">
        <v>22</v>
      </c>
      <c r="L5" s="9" t="s">
        <v>49</v>
      </c>
      <c r="M5" s="9" t="s">
        <v>15</v>
      </c>
      <c r="N5" s="9" t="s">
        <v>16</v>
      </c>
      <c r="O5" s="7" t="s">
        <v>17</v>
      </c>
    </row>
    <row r="6" spans="1:15" x14ac:dyDescent="0.25">
      <c r="A6" s="10">
        <v>1</v>
      </c>
      <c r="B6" s="1">
        <f>'TEACHER’S REMARKS'!B8</f>
        <v>0</v>
      </c>
      <c r="C6" s="11"/>
      <c r="D6" s="6"/>
      <c r="E6" s="6"/>
      <c r="F6" s="6"/>
      <c r="G6" s="6"/>
      <c r="H6" s="6"/>
      <c r="I6" s="58">
        <f>SUM(D6:H6)/60*50</f>
        <v>0</v>
      </c>
      <c r="J6" s="15"/>
      <c r="K6" s="2">
        <f>J6 * 0.5</f>
        <v>0</v>
      </c>
      <c r="L6" s="69">
        <f>I6+K6</f>
        <v>0</v>
      </c>
      <c r="M6" s="2" t="str">
        <f>IF(AND(MOD(RANK(L6, $L$6:$L$117, 0), 100) &gt; 10,MOD(RANK(L6,$L$6:$L$117, 0), 100) &lt;= 13),RANK(L6, $L$6:$L$117, 0) &amp; "th",IF(MOD(RANK(L6, $L$6:$L$117, 0), 10) = 1,RANK(L6,$L$6:$L$117, 0) &amp; "st",IF(MOD(RANK(L6, $L$6:$L$117, 0), 10) = 2,RANK(L6, $L$6:$L$117, 0) &amp; "nd",IF(MOD(RANK(L6, $L$6:$L$117, 0), 10) = 3,RANK(L6, $L$6:$L$117, 0) &amp; "rd",RANK(L6, $L$6:$L$117, 0) &amp; "th"))))</f>
        <v>1st</v>
      </c>
      <c r="N6" s="2">
        <f>IF(L6&gt;=80, SETTINGS!$K$12,
    IF(L6&gt;=68, SETTINGS!$K$13,
        IF(L6&gt;=54, SETTINGS!$K$14,
            IF(L6&gt;=40, SETTINGS!$K$15,
                SETTINGS!$K$16
            )
        )
    )
)</f>
        <v>5</v>
      </c>
      <c r="O6" s="1" t="str">
        <f>IF(N6=1, SETTINGS!$L$12,
    IF(N6=2, SETTINGS!$L$13,
        IF(N6=3, SETTINGS!$L$14,
            IF(N6=4, SETTINGS!$L$15,
                IF(N6=5, SETTINGS!$L$16)
            )
        )
    )
)</f>
        <v>Emerging</v>
      </c>
    </row>
    <row r="7" spans="1:15" x14ac:dyDescent="0.25">
      <c r="A7" s="10">
        <v>2</v>
      </c>
      <c r="B7" s="1" t="str">
        <f>'TEACHER’S REMARKS'!B9</f>
        <v>KOFI</v>
      </c>
      <c r="C7" s="11"/>
      <c r="D7" s="6"/>
      <c r="E7" s="6"/>
      <c r="F7" s="6"/>
      <c r="G7" s="6"/>
      <c r="H7" s="6"/>
      <c r="I7" s="58">
        <f t="shared" ref="I7:I70" si="0">SUM(D7:H7)/60*50</f>
        <v>0</v>
      </c>
      <c r="J7" s="15"/>
      <c r="K7" s="2">
        <f t="shared" ref="K7:K70" si="1">J7 * 0.5</f>
        <v>0</v>
      </c>
      <c r="L7" s="69">
        <f t="shared" ref="L7:L70" si="2">I7+K7</f>
        <v>0</v>
      </c>
      <c r="M7" s="2" t="str">
        <f t="shared" ref="M7:M70" si="3">IF(AND(MOD(RANK(L7, $L$6:$L$117, 0), 100) &gt; 10,MOD(RANK(L7,$L$6:$L$117, 0), 100) &lt;= 13),RANK(L7, $L$6:$L$117, 0) &amp; "th",IF(MOD(RANK(L7, $L$6:$L$117, 0), 10) = 1,RANK(L7,$L$6:$L$117, 0) &amp; "st",IF(MOD(RANK(L7, $L$6:$L$117, 0), 10) = 2,RANK(L7, $L$6:$L$117, 0) &amp; "nd",IF(MOD(RANK(L7, $L$6:$L$117, 0), 10) = 3,RANK(L7, $L$6:$L$117, 0) &amp; "rd",RANK(L7, $L$6:$L$117, 0) &amp; "th"))))</f>
        <v>1st</v>
      </c>
      <c r="N7" s="2">
        <f>IF(L7&gt;=80, SETTINGS!$K$12,
    IF(L7&gt;=68, SETTINGS!$K$13,
        IF(L7&gt;=54, SETTINGS!$K$14,
            IF(L7&gt;=40, SETTINGS!$K$15,
                SETTINGS!$K$16
            )
        )
    )
)</f>
        <v>5</v>
      </c>
      <c r="O7" s="1" t="str">
        <f>IF(N7=1, SETTINGS!$L$12,
    IF(N7=2, SETTINGS!$L$13,
        IF(N7=3, SETTINGS!$L$14,
            IF(N7=4, SETTINGS!$L$15,
                IF(N7=5, SETTINGS!$L$16)
            )
        )
    )
)</f>
        <v>Emerging</v>
      </c>
    </row>
    <row r="8" spans="1:15" x14ac:dyDescent="0.25">
      <c r="A8" s="10">
        <v>3</v>
      </c>
      <c r="B8" s="1">
        <f>'TEACHER’S REMARKS'!B10</f>
        <v>0</v>
      </c>
      <c r="C8" s="11"/>
      <c r="D8" s="6"/>
      <c r="E8" s="6"/>
      <c r="F8" s="6"/>
      <c r="G8" s="6"/>
      <c r="H8" s="6"/>
      <c r="I8" s="58">
        <f t="shared" si="0"/>
        <v>0</v>
      </c>
      <c r="J8" s="15"/>
      <c r="K8" s="2">
        <f t="shared" si="1"/>
        <v>0</v>
      </c>
      <c r="L8" s="69">
        <f t="shared" si="2"/>
        <v>0</v>
      </c>
      <c r="M8" s="2" t="str">
        <f t="shared" si="3"/>
        <v>1st</v>
      </c>
      <c r="N8" s="2">
        <f>IF(L8&gt;=80, SETTINGS!$K$12,
    IF(L8&gt;=68, SETTINGS!$K$13,
        IF(L8&gt;=54, SETTINGS!$K$14,
            IF(L8&gt;=40, SETTINGS!$K$15,
                SETTINGS!$K$16
            )
        )
    )
)</f>
        <v>5</v>
      </c>
      <c r="O8" s="1" t="str">
        <f>IF(N8=1, SETTINGS!$L$12,
    IF(N8=2, SETTINGS!$L$13,
        IF(N8=3, SETTINGS!$L$14,
            IF(N8=4, SETTINGS!$L$15,
                IF(N8=5, SETTINGS!$L$16)
            )
        )
    )
)</f>
        <v>Emerging</v>
      </c>
    </row>
    <row r="9" spans="1:15" x14ac:dyDescent="0.25">
      <c r="A9" s="10">
        <v>4</v>
      </c>
      <c r="B9" s="1">
        <f>'TEACHER’S REMARKS'!B11</f>
        <v>0</v>
      </c>
      <c r="C9" s="11"/>
      <c r="D9" s="6"/>
      <c r="E9" s="6"/>
      <c r="F9" s="6"/>
      <c r="G9" s="6"/>
      <c r="H9" s="6"/>
      <c r="I9" s="58">
        <f t="shared" si="0"/>
        <v>0</v>
      </c>
      <c r="J9" s="15"/>
      <c r="K9" s="2">
        <f t="shared" si="1"/>
        <v>0</v>
      </c>
      <c r="L9" s="69">
        <f t="shared" si="2"/>
        <v>0</v>
      </c>
      <c r="M9" s="2" t="str">
        <f t="shared" si="3"/>
        <v>1st</v>
      </c>
      <c r="N9" s="2">
        <f>IF(L9&gt;=80, SETTINGS!$K$12,
    IF(L9&gt;=68, SETTINGS!$K$13,
        IF(L9&gt;=54, SETTINGS!$K$14,
            IF(L9&gt;=40, SETTINGS!$K$15,
                SETTINGS!$K$16
            )
        )
    )
)</f>
        <v>5</v>
      </c>
      <c r="O9" s="1" t="str">
        <f>IF(N9=1, SETTINGS!$L$12,
    IF(N9=2, SETTINGS!$L$13,
        IF(N9=3, SETTINGS!$L$14,
            IF(N9=4, SETTINGS!$L$15,
                IF(N9=5, SETTINGS!$L$16)
            )
        )
    )
)</f>
        <v>Emerging</v>
      </c>
    </row>
    <row r="10" spans="1:15" x14ac:dyDescent="0.25">
      <c r="A10" s="10">
        <v>5</v>
      </c>
      <c r="B10" s="1">
        <f>'TEACHER’S REMARKS'!B12</f>
        <v>0</v>
      </c>
      <c r="C10" s="11"/>
      <c r="D10" s="6"/>
      <c r="E10" s="6"/>
      <c r="F10" s="6"/>
      <c r="G10" s="6"/>
      <c r="H10" s="6"/>
      <c r="I10" s="58">
        <f t="shared" si="0"/>
        <v>0</v>
      </c>
      <c r="J10" s="15"/>
      <c r="K10" s="2">
        <f t="shared" si="1"/>
        <v>0</v>
      </c>
      <c r="L10" s="69">
        <f t="shared" si="2"/>
        <v>0</v>
      </c>
      <c r="M10" s="2" t="str">
        <f t="shared" si="3"/>
        <v>1st</v>
      </c>
      <c r="N10" s="2">
        <f>IF(L10&gt;=80, SETTINGS!$K$12,
    IF(L10&gt;=68, SETTINGS!$K$13,
        IF(L10&gt;=54, SETTINGS!$K$14,
            IF(L10&gt;=40, SETTINGS!$K$15,
                SETTINGS!$K$16
            )
        )
    )
)</f>
        <v>5</v>
      </c>
      <c r="O10" s="1" t="str">
        <f>IF(N10=1, SETTINGS!$L$12,
    IF(N10=2, SETTINGS!$L$13,
        IF(N10=3, SETTINGS!$L$14,
            IF(N10=4, SETTINGS!$L$15,
                IF(N10=5, SETTINGS!$L$16)
            )
        )
    )
)</f>
        <v>Emerging</v>
      </c>
    </row>
    <row r="11" spans="1:15" x14ac:dyDescent="0.25">
      <c r="A11" s="10">
        <v>6</v>
      </c>
      <c r="B11" s="1">
        <f>'TEACHER’S REMARKS'!B13</f>
        <v>0</v>
      </c>
      <c r="C11" s="11"/>
      <c r="D11" s="6"/>
      <c r="E11" s="6"/>
      <c r="F11" s="6"/>
      <c r="G11" s="6"/>
      <c r="H11" s="6"/>
      <c r="I11" s="58">
        <f t="shared" si="0"/>
        <v>0</v>
      </c>
      <c r="J11" s="15"/>
      <c r="K11" s="2">
        <f t="shared" si="1"/>
        <v>0</v>
      </c>
      <c r="L11" s="69">
        <f t="shared" si="2"/>
        <v>0</v>
      </c>
      <c r="M11" s="2" t="str">
        <f t="shared" si="3"/>
        <v>1st</v>
      </c>
      <c r="N11" s="2">
        <f>IF(L11&gt;=80, SETTINGS!$K$12,
    IF(L11&gt;=68, SETTINGS!$K$13,
        IF(L11&gt;=54, SETTINGS!$K$14,
            IF(L11&gt;=40, SETTINGS!$K$15,
                SETTINGS!$K$16
            )
        )
    )
)</f>
        <v>5</v>
      </c>
      <c r="O11" s="1" t="str">
        <f>IF(N11=1, SETTINGS!$L$12,
    IF(N11=2, SETTINGS!$L$13,
        IF(N11=3, SETTINGS!$L$14,
            IF(N11=4, SETTINGS!$L$15,
                IF(N11=5, SETTINGS!$L$16)
            )
        )
    )
)</f>
        <v>Emerging</v>
      </c>
    </row>
    <row r="12" spans="1:15" x14ac:dyDescent="0.25">
      <c r="A12" s="10">
        <v>7</v>
      </c>
      <c r="B12" s="1">
        <f>'TEACHER’S REMARKS'!B14</f>
        <v>0</v>
      </c>
      <c r="C12" s="11"/>
      <c r="D12" s="6"/>
      <c r="E12" s="6"/>
      <c r="F12" s="6"/>
      <c r="G12" s="6"/>
      <c r="H12" s="6"/>
      <c r="I12" s="58">
        <f t="shared" si="0"/>
        <v>0</v>
      </c>
      <c r="J12" s="15"/>
      <c r="K12" s="2">
        <f t="shared" si="1"/>
        <v>0</v>
      </c>
      <c r="L12" s="69">
        <f t="shared" si="2"/>
        <v>0</v>
      </c>
      <c r="M12" s="2" t="str">
        <f t="shared" si="3"/>
        <v>1st</v>
      </c>
      <c r="N12" s="2">
        <f>IF(L12&gt;=80, SETTINGS!$K$12,
    IF(L12&gt;=68, SETTINGS!$K$13,
        IF(L12&gt;=54, SETTINGS!$K$14,
            IF(L12&gt;=40, SETTINGS!$K$15,
                SETTINGS!$K$16
            )
        )
    )
)</f>
        <v>5</v>
      </c>
      <c r="O12" s="1" t="str">
        <f>IF(N12=1, SETTINGS!$L$12,
    IF(N12=2, SETTINGS!$L$13,
        IF(N12=3, SETTINGS!$L$14,
            IF(N12=4, SETTINGS!$L$15,
                IF(N12=5, SETTINGS!$L$16)
            )
        )
    )
)</f>
        <v>Emerging</v>
      </c>
    </row>
    <row r="13" spans="1:15" x14ac:dyDescent="0.25">
      <c r="A13" s="10">
        <v>8</v>
      </c>
      <c r="B13" s="1">
        <f>'TEACHER’S REMARKS'!B15</f>
        <v>0</v>
      </c>
      <c r="C13" s="11"/>
      <c r="D13" s="6"/>
      <c r="E13" s="6"/>
      <c r="F13" s="6"/>
      <c r="G13" s="6"/>
      <c r="H13" s="6"/>
      <c r="I13" s="58">
        <f t="shared" si="0"/>
        <v>0</v>
      </c>
      <c r="J13" s="15"/>
      <c r="K13" s="2">
        <f t="shared" si="1"/>
        <v>0</v>
      </c>
      <c r="L13" s="69">
        <f t="shared" si="2"/>
        <v>0</v>
      </c>
      <c r="M13" s="2" t="str">
        <f t="shared" si="3"/>
        <v>1st</v>
      </c>
      <c r="N13" s="2">
        <f>IF(L13&gt;=80, SETTINGS!$K$12,
    IF(L13&gt;=68, SETTINGS!$K$13,
        IF(L13&gt;=54, SETTINGS!$K$14,
            IF(L13&gt;=40, SETTINGS!$K$15,
                SETTINGS!$K$16
            )
        )
    )
)</f>
        <v>5</v>
      </c>
      <c r="O13" s="1" t="str">
        <f>IF(N13=1, SETTINGS!$L$12,
    IF(N13=2, SETTINGS!$L$13,
        IF(N13=3, SETTINGS!$L$14,
            IF(N13=4, SETTINGS!$L$15,
                IF(N13=5, SETTINGS!$L$16)
            )
        )
    )
)</f>
        <v>Emerging</v>
      </c>
    </row>
    <row r="14" spans="1:15" x14ac:dyDescent="0.25">
      <c r="A14" s="10">
        <v>9</v>
      </c>
      <c r="B14" s="1">
        <f>'TEACHER’S REMARKS'!B16</f>
        <v>0</v>
      </c>
      <c r="C14" s="11"/>
      <c r="D14" s="6"/>
      <c r="E14" s="6"/>
      <c r="F14" s="6"/>
      <c r="G14" s="6"/>
      <c r="H14" s="6"/>
      <c r="I14" s="58">
        <f t="shared" si="0"/>
        <v>0</v>
      </c>
      <c r="J14" s="15"/>
      <c r="K14" s="2">
        <f t="shared" si="1"/>
        <v>0</v>
      </c>
      <c r="L14" s="69">
        <f t="shared" si="2"/>
        <v>0</v>
      </c>
      <c r="M14" s="2" t="str">
        <f t="shared" si="3"/>
        <v>1st</v>
      </c>
      <c r="N14" s="2">
        <f>IF(L14&gt;=80, SETTINGS!$K$12,
    IF(L14&gt;=68, SETTINGS!$K$13,
        IF(L14&gt;=54, SETTINGS!$K$14,
            IF(L14&gt;=40, SETTINGS!$K$15,
                SETTINGS!$K$16
            )
        )
    )
)</f>
        <v>5</v>
      </c>
      <c r="O14" s="1" t="str">
        <f>IF(N14=1, SETTINGS!$L$12,
    IF(N14=2, SETTINGS!$L$13,
        IF(N14=3, SETTINGS!$L$14,
            IF(N14=4, SETTINGS!$L$15,
                IF(N14=5, SETTINGS!$L$16)
            )
        )
    )
)</f>
        <v>Emerging</v>
      </c>
    </row>
    <row r="15" spans="1:15" x14ac:dyDescent="0.25">
      <c r="A15" s="10">
        <v>10</v>
      </c>
      <c r="B15" s="1">
        <f>'TEACHER’S REMARKS'!B17</f>
        <v>0</v>
      </c>
      <c r="C15" s="11"/>
      <c r="D15" s="6"/>
      <c r="E15" s="6"/>
      <c r="F15" s="6"/>
      <c r="G15" s="6"/>
      <c r="H15" s="6"/>
      <c r="I15" s="58">
        <f t="shared" si="0"/>
        <v>0</v>
      </c>
      <c r="J15" s="15"/>
      <c r="K15" s="2">
        <f t="shared" si="1"/>
        <v>0</v>
      </c>
      <c r="L15" s="69">
        <f t="shared" si="2"/>
        <v>0</v>
      </c>
      <c r="M15" s="2" t="str">
        <f t="shared" si="3"/>
        <v>1st</v>
      </c>
      <c r="N15" s="2">
        <f>IF(L15&gt;=80, SETTINGS!$K$12,
    IF(L15&gt;=68, SETTINGS!$K$13,
        IF(L15&gt;=54, SETTINGS!$K$14,
            IF(L15&gt;=40, SETTINGS!$K$15,
                SETTINGS!$K$16
            )
        )
    )
)</f>
        <v>5</v>
      </c>
      <c r="O15" s="1" t="str">
        <f>IF(N15=1, SETTINGS!$L$12,
    IF(N15=2, SETTINGS!$L$13,
        IF(N15=3, SETTINGS!$L$14,
            IF(N15=4, SETTINGS!$L$15,
                IF(N15=5, SETTINGS!$L$16)
            )
        )
    )
)</f>
        <v>Emerging</v>
      </c>
    </row>
    <row r="16" spans="1:15" x14ac:dyDescent="0.25">
      <c r="A16" s="10">
        <v>11</v>
      </c>
      <c r="B16" s="1">
        <f>'TEACHER’S REMARKS'!B18</f>
        <v>0</v>
      </c>
      <c r="C16" s="11"/>
      <c r="D16" s="6"/>
      <c r="E16" s="6"/>
      <c r="F16" s="6"/>
      <c r="G16" s="6"/>
      <c r="H16" s="6"/>
      <c r="I16" s="58">
        <f t="shared" si="0"/>
        <v>0</v>
      </c>
      <c r="J16" s="15"/>
      <c r="K16" s="2">
        <f t="shared" si="1"/>
        <v>0</v>
      </c>
      <c r="L16" s="69">
        <f t="shared" si="2"/>
        <v>0</v>
      </c>
      <c r="M16" s="2" t="str">
        <f t="shared" si="3"/>
        <v>1st</v>
      </c>
      <c r="N16" s="2">
        <f>IF(L16&gt;=80, SETTINGS!$K$12,
    IF(L16&gt;=68, SETTINGS!$K$13,
        IF(L16&gt;=54, SETTINGS!$K$14,
            IF(L16&gt;=40, SETTINGS!$K$15,
                SETTINGS!$K$16
            )
        )
    )
)</f>
        <v>5</v>
      </c>
      <c r="O16" s="1" t="str">
        <f>IF(N16=1, SETTINGS!$L$12,
    IF(N16=2, SETTINGS!$L$13,
        IF(N16=3, SETTINGS!$L$14,
            IF(N16=4, SETTINGS!$L$15,
                IF(N16=5, SETTINGS!$L$16)
            )
        )
    )
)</f>
        <v>Emerging</v>
      </c>
    </row>
    <row r="17" spans="1:15" x14ac:dyDescent="0.25">
      <c r="A17" s="10">
        <v>12</v>
      </c>
      <c r="B17" s="1">
        <f>'TEACHER’S REMARKS'!B19</f>
        <v>0</v>
      </c>
      <c r="C17" s="11"/>
      <c r="D17" s="6"/>
      <c r="E17" s="6"/>
      <c r="F17" s="6"/>
      <c r="G17" s="6"/>
      <c r="H17" s="6"/>
      <c r="I17" s="58">
        <f t="shared" si="0"/>
        <v>0</v>
      </c>
      <c r="J17" s="15"/>
      <c r="K17" s="2">
        <f t="shared" si="1"/>
        <v>0</v>
      </c>
      <c r="L17" s="69">
        <f t="shared" si="2"/>
        <v>0</v>
      </c>
      <c r="M17" s="2" t="str">
        <f t="shared" si="3"/>
        <v>1st</v>
      </c>
      <c r="N17" s="2">
        <f>IF(L17&gt;=80, SETTINGS!$K$12,
    IF(L17&gt;=68, SETTINGS!$K$13,
        IF(L17&gt;=54, SETTINGS!$K$14,
            IF(L17&gt;=40, SETTINGS!$K$15,
                SETTINGS!$K$16
            )
        )
    )
)</f>
        <v>5</v>
      </c>
      <c r="O17" s="1" t="str">
        <f>IF(N17=1, SETTINGS!$L$12,
    IF(N17=2, SETTINGS!$L$13,
        IF(N17=3, SETTINGS!$L$14,
            IF(N17=4, SETTINGS!$L$15,
                IF(N17=5, SETTINGS!$L$16)
            )
        )
    )
)</f>
        <v>Emerging</v>
      </c>
    </row>
    <row r="18" spans="1:15" x14ac:dyDescent="0.25">
      <c r="A18" s="10">
        <v>13</v>
      </c>
      <c r="B18" s="1">
        <f>'TEACHER’S REMARKS'!B20</f>
        <v>0</v>
      </c>
      <c r="C18" s="11"/>
      <c r="D18" s="6"/>
      <c r="E18" s="6"/>
      <c r="F18" s="6"/>
      <c r="G18" s="6"/>
      <c r="H18" s="6"/>
      <c r="I18" s="58">
        <f t="shared" si="0"/>
        <v>0</v>
      </c>
      <c r="J18" s="15"/>
      <c r="K18" s="2">
        <f t="shared" si="1"/>
        <v>0</v>
      </c>
      <c r="L18" s="69">
        <f t="shared" si="2"/>
        <v>0</v>
      </c>
      <c r="M18" s="2" t="str">
        <f t="shared" si="3"/>
        <v>1st</v>
      </c>
      <c r="N18" s="2">
        <f>IF(L18&gt;=80, SETTINGS!$K$12,
    IF(L18&gt;=68, SETTINGS!$K$13,
        IF(L18&gt;=54, SETTINGS!$K$14,
            IF(L18&gt;=40, SETTINGS!$K$15,
                SETTINGS!$K$16
            )
        )
    )
)</f>
        <v>5</v>
      </c>
      <c r="O18" s="1" t="str">
        <f>IF(N18=1, SETTINGS!$L$12,
    IF(N18=2, SETTINGS!$L$13,
        IF(N18=3, SETTINGS!$L$14,
            IF(N18=4, SETTINGS!$L$15,
                IF(N18=5, SETTINGS!$L$16)
            )
        )
    )
)</f>
        <v>Emerging</v>
      </c>
    </row>
    <row r="19" spans="1:15" x14ac:dyDescent="0.25">
      <c r="A19" s="10">
        <v>14</v>
      </c>
      <c r="B19" s="1">
        <f>'TEACHER’S REMARKS'!B21</f>
        <v>0</v>
      </c>
      <c r="C19" s="11"/>
      <c r="D19" s="6"/>
      <c r="E19" s="6"/>
      <c r="F19" s="6"/>
      <c r="G19" s="6"/>
      <c r="H19" s="6"/>
      <c r="I19" s="58">
        <f t="shared" si="0"/>
        <v>0</v>
      </c>
      <c r="J19" s="15"/>
      <c r="K19" s="2">
        <f t="shared" si="1"/>
        <v>0</v>
      </c>
      <c r="L19" s="69">
        <f t="shared" si="2"/>
        <v>0</v>
      </c>
      <c r="M19" s="2" t="str">
        <f t="shared" si="3"/>
        <v>1st</v>
      </c>
      <c r="N19" s="2">
        <f>IF(L19&gt;=80, SETTINGS!$K$12,
    IF(L19&gt;=68, SETTINGS!$K$13,
        IF(L19&gt;=54, SETTINGS!$K$14,
            IF(L19&gt;=40, SETTINGS!$K$15,
                SETTINGS!$K$16
            )
        )
    )
)</f>
        <v>5</v>
      </c>
      <c r="O19" s="1" t="str">
        <f>IF(N19=1, SETTINGS!$L$12,
    IF(N19=2, SETTINGS!$L$13,
        IF(N19=3, SETTINGS!$L$14,
            IF(N19=4, SETTINGS!$L$15,
                IF(N19=5, SETTINGS!$L$16)
            )
        )
    )
)</f>
        <v>Emerging</v>
      </c>
    </row>
    <row r="20" spans="1:15" x14ac:dyDescent="0.25">
      <c r="A20" s="10">
        <v>15</v>
      </c>
      <c r="B20" s="1">
        <f>'TEACHER’S REMARKS'!B22</f>
        <v>0</v>
      </c>
      <c r="C20" s="11"/>
      <c r="D20" s="6"/>
      <c r="E20" s="6"/>
      <c r="F20" s="6"/>
      <c r="G20" s="6"/>
      <c r="H20" s="6"/>
      <c r="I20" s="58">
        <f t="shared" si="0"/>
        <v>0</v>
      </c>
      <c r="J20" s="15"/>
      <c r="K20" s="2">
        <f t="shared" si="1"/>
        <v>0</v>
      </c>
      <c r="L20" s="69">
        <f t="shared" si="2"/>
        <v>0</v>
      </c>
      <c r="M20" s="2" t="str">
        <f t="shared" si="3"/>
        <v>1st</v>
      </c>
      <c r="N20" s="2">
        <f>IF(L20&gt;=80, SETTINGS!$K$12,
    IF(L20&gt;=68, SETTINGS!$K$13,
        IF(L20&gt;=54, SETTINGS!$K$14,
            IF(L20&gt;=40, SETTINGS!$K$15,
                SETTINGS!$K$16
            )
        )
    )
)</f>
        <v>5</v>
      </c>
      <c r="O20" s="1" t="str">
        <f>IF(N20=1, SETTINGS!$L$12,
    IF(N20=2, SETTINGS!$L$13,
        IF(N20=3, SETTINGS!$L$14,
            IF(N20=4, SETTINGS!$L$15,
                IF(N20=5, SETTINGS!$L$16)
            )
        )
    )
)</f>
        <v>Emerging</v>
      </c>
    </row>
    <row r="21" spans="1:15" x14ac:dyDescent="0.25">
      <c r="A21" s="10">
        <v>16</v>
      </c>
      <c r="B21" s="1">
        <f>'TEACHER’S REMARKS'!B23</f>
        <v>0</v>
      </c>
      <c r="C21" s="11"/>
      <c r="D21" s="6"/>
      <c r="E21" s="6"/>
      <c r="F21" s="6"/>
      <c r="G21" s="6"/>
      <c r="H21" s="6"/>
      <c r="I21" s="58">
        <f t="shared" si="0"/>
        <v>0</v>
      </c>
      <c r="J21" s="15"/>
      <c r="K21" s="2">
        <f t="shared" si="1"/>
        <v>0</v>
      </c>
      <c r="L21" s="69">
        <f t="shared" si="2"/>
        <v>0</v>
      </c>
      <c r="M21" s="2" t="str">
        <f t="shared" si="3"/>
        <v>1st</v>
      </c>
      <c r="N21" s="2">
        <f>IF(L21&gt;=80, SETTINGS!$K$12,
    IF(L21&gt;=68, SETTINGS!$K$13,
        IF(L21&gt;=54, SETTINGS!$K$14,
            IF(L21&gt;=40, SETTINGS!$K$15,
                SETTINGS!$K$16
            )
        )
    )
)</f>
        <v>5</v>
      </c>
      <c r="O21" s="1" t="str">
        <f>IF(N21=1, SETTINGS!$L$12,
    IF(N21=2, SETTINGS!$L$13,
        IF(N21=3, SETTINGS!$L$14,
            IF(N21=4, SETTINGS!$L$15,
                IF(N21=5, SETTINGS!$L$16)
            )
        )
    )
)</f>
        <v>Emerging</v>
      </c>
    </row>
    <row r="22" spans="1:15" x14ac:dyDescent="0.25">
      <c r="A22" s="10">
        <v>17</v>
      </c>
      <c r="B22" s="1">
        <f>'TEACHER’S REMARKS'!B24</f>
        <v>0</v>
      </c>
      <c r="C22" s="11"/>
      <c r="D22" s="6"/>
      <c r="E22" s="6"/>
      <c r="F22" s="6"/>
      <c r="G22" s="6"/>
      <c r="H22" s="6"/>
      <c r="I22" s="58">
        <f t="shared" si="0"/>
        <v>0</v>
      </c>
      <c r="J22" s="15"/>
      <c r="K22" s="2">
        <f t="shared" si="1"/>
        <v>0</v>
      </c>
      <c r="L22" s="69">
        <f t="shared" si="2"/>
        <v>0</v>
      </c>
      <c r="M22" s="2" t="str">
        <f t="shared" si="3"/>
        <v>1st</v>
      </c>
      <c r="N22" s="2">
        <f>IF(L22&gt;=80, SETTINGS!$K$12,
    IF(L22&gt;=68, SETTINGS!$K$13,
        IF(L22&gt;=54, SETTINGS!$K$14,
            IF(L22&gt;=40, SETTINGS!$K$15,
                SETTINGS!$K$16
            )
        )
    )
)</f>
        <v>5</v>
      </c>
      <c r="O22" s="1" t="str">
        <f>IF(N22=1, SETTINGS!$L$12,
    IF(N22=2, SETTINGS!$L$13,
        IF(N22=3, SETTINGS!$L$14,
            IF(N22=4, SETTINGS!$L$15,
                IF(N22=5, SETTINGS!$L$16)
            )
        )
    )
)</f>
        <v>Emerging</v>
      </c>
    </row>
    <row r="23" spans="1:15" x14ac:dyDescent="0.25">
      <c r="A23" s="10">
        <v>18</v>
      </c>
      <c r="B23" s="1">
        <f>'TEACHER’S REMARKS'!B25</f>
        <v>0</v>
      </c>
      <c r="C23" s="11"/>
      <c r="D23" s="6"/>
      <c r="E23" s="6"/>
      <c r="F23" s="6"/>
      <c r="G23" s="6"/>
      <c r="H23" s="6"/>
      <c r="I23" s="58">
        <f t="shared" si="0"/>
        <v>0</v>
      </c>
      <c r="J23" s="15"/>
      <c r="K23" s="2">
        <f t="shared" si="1"/>
        <v>0</v>
      </c>
      <c r="L23" s="69">
        <f t="shared" si="2"/>
        <v>0</v>
      </c>
      <c r="M23" s="2" t="str">
        <f t="shared" si="3"/>
        <v>1st</v>
      </c>
      <c r="N23" s="2">
        <f>IF(L23&gt;=80, SETTINGS!$K$12,
    IF(L23&gt;=68, SETTINGS!$K$13,
        IF(L23&gt;=54, SETTINGS!$K$14,
            IF(L23&gt;=40, SETTINGS!$K$15,
                SETTINGS!$K$16
            )
        )
    )
)</f>
        <v>5</v>
      </c>
      <c r="O23" s="1" t="str">
        <f>IF(N23=1, SETTINGS!$L$12,
    IF(N23=2, SETTINGS!$L$13,
        IF(N23=3, SETTINGS!$L$14,
            IF(N23=4, SETTINGS!$L$15,
                IF(N23=5, SETTINGS!$L$16)
            )
        )
    )
)</f>
        <v>Emerging</v>
      </c>
    </row>
    <row r="24" spans="1:15" x14ac:dyDescent="0.25">
      <c r="A24" s="10">
        <v>19</v>
      </c>
      <c r="B24" s="1">
        <f>'TEACHER’S REMARKS'!B26</f>
        <v>0</v>
      </c>
      <c r="C24" s="11"/>
      <c r="D24" s="6"/>
      <c r="E24" s="6"/>
      <c r="F24" s="6"/>
      <c r="G24" s="6"/>
      <c r="H24" s="6"/>
      <c r="I24" s="58">
        <f t="shared" si="0"/>
        <v>0</v>
      </c>
      <c r="J24" s="15"/>
      <c r="K24" s="2">
        <f t="shared" si="1"/>
        <v>0</v>
      </c>
      <c r="L24" s="69">
        <f t="shared" si="2"/>
        <v>0</v>
      </c>
      <c r="M24" s="2" t="str">
        <f t="shared" si="3"/>
        <v>1st</v>
      </c>
      <c r="N24" s="2">
        <f>IF(L24&gt;=80, SETTINGS!$K$12,
    IF(L24&gt;=68, SETTINGS!$K$13,
        IF(L24&gt;=54, SETTINGS!$K$14,
            IF(L24&gt;=40, SETTINGS!$K$15,
                SETTINGS!$K$16
            )
        )
    )
)</f>
        <v>5</v>
      </c>
      <c r="O24" s="1" t="str">
        <f>IF(N24=1, SETTINGS!$L$12,
    IF(N24=2, SETTINGS!$L$13,
        IF(N24=3, SETTINGS!$L$14,
            IF(N24=4, SETTINGS!$L$15,
                IF(N24=5, SETTINGS!$L$16)
            )
        )
    )
)</f>
        <v>Emerging</v>
      </c>
    </row>
    <row r="25" spans="1:15" x14ac:dyDescent="0.25">
      <c r="A25" s="10">
        <v>20</v>
      </c>
      <c r="B25" s="1">
        <f>'TEACHER’S REMARKS'!B27</f>
        <v>0</v>
      </c>
      <c r="C25" s="11"/>
      <c r="D25" s="6"/>
      <c r="E25" s="6"/>
      <c r="F25" s="6"/>
      <c r="G25" s="6"/>
      <c r="H25" s="6"/>
      <c r="I25" s="58">
        <f t="shared" si="0"/>
        <v>0</v>
      </c>
      <c r="J25" s="15"/>
      <c r="K25" s="2">
        <f t="shared" si="1"/>
        <v>0</v>
      </c>
      <c r="L25" s="69">
        <f t="shared" si="2"/>
        <v>0</v>
      </c>
      <c r="M25" s="2" t="str">
        <f t="shared" si="3"/>
        <v>1st</v>
      </c>
      <c r="N25" s="2">
        <f>IF(L25&gt;=80, SETTINGS!$K$12,
    IF(L25&gt;=68, SETTINGS!$K$13,
        IF(L25&gt;=54, SETTINGS!$K$14,
            IF(L25&gt;=40, SETTINGS!$K$15,
                SETTINGS!$K$16
            )
        )
    )
)</f>
        <v>5</v>
      </c>
      <c r="O25" s="1" t="str">
        <f>IF(N25=1, SETTINGS!$L$12,
    IF(N25=2, SETTINGS!$L$13,
        IF(N25=3, SETTINGS!$L$14,
            IF(N25=4, SETTINGS!$L$15,
                IF(N25=5, SETTINGS!$L$16)
            )
        )
    )
)</f>
        <v>Emerging</v>
      </c>
    </row>
    <row r="26" spans="1:15" x14ac:dyDescent="0.25">
      <c r="A26" s="10">
        <v>21</v>
      </c>
      <c r="B26" s="1">
        <f>'TEACHER’S REMARKS'!B28</f>
        <v>0</v>
      </c>
      <c r="C26" s="11"/>
      <c r="D26" s="6"/>
      <c r="E26" s="6"/>
      <c r="F26" s="6"/>
      <c r="G26" s="6"/>
      <c r="H26" s="6"/>
      <c r="I26" s="58">
        <f t="shared" si="0"/>
        <v>0</v>
      </c>
      <c r="J26" s="15"/>
      <c r="K26" s="2">
        <f t="shared" si="1"/>
        <v>0</v>
      </c>
      <c r="L26" s="69">
        <f t="shared" si="2"/>
        <v>0</v>
      </c>
      <c r="M26" s="2" t="str">
        <f t="shared" si="3"/>
        <v>1st</v>
      </c>
      <c r="N26" s="2">
        <f>IF(L26&gt;=80, SETTINGS!$K$12,
    IF(L26&gt;=68, SETTINGS!$K$13,
        IF(L26&gt;=54, SETTINGS!$K$14,
            IF(L26&gt;=40, SETTINGS!$K$15,
                SETTINGS!$K$16
            )
        )
    )
)</f>
        <v>5</v>
      </c>
      <c r="O26" s="1" t="str">
        <f>IF(N26=1, SETTINGS!$L$12,
    IF(N26=2, SETTINGS!$L$13,
        IF(N26=3, SETTINGS!$L$14,
            IF(N26=4, SETTINGS!$L$15,
                IF(N26=5, SETTINGS!$L$16)
            )
        )
    )
)</f>
        <v>Emerging</v>
      </c>
    </row>
    <row r="27" spans="1:15" x14ac:dyDescent="0.25">
      <c r="A27" s="10">
        <v>22</v>
      </c>
      <c r="B27" s="1">
        <f>'TEACHER’S REMARKS'!B29</f>
        <v>0</v>
      </c>
      <c r="C27" s="11"/>
      <c r="D27" s="6"/>
      <c r="E27" s="6"/>
      <c r="F27" s="6"/>
      <c r="G27" s="6"/>
      <c r="H27" s="6"/>
      <c r="I27" s="58">
        <f t="shared" si="0"/>
        <v>0</v>
      </c>
      <c r="J27" s="15"/>
      <c r="K27" s="2">
        <f t="shared" si="1"/>
        <v>0</v>
      </c>
      <c r="L27" s="69">
        <f t="shared" si="2"/>
        <v>0</v>
      </c>
      <c r="M27" s="2" t="str">
        <f t="shared" si="3"/>
        <v>1st</v>
      </c>
      <c r="N27" s="2">
        <f>IF(L27&gt;=80, SETTINGS!$K$12,
    IF(L27&gt;=68, SETTINGS!$K$13,
        IF(L27&gt;=54, SETTINGS!$K$14,
            IF(L27&gt;=40, SETTINGS!$K$15,
                SETTINGS!$K$16
            )
        )
    )
)</f>
        <v>5</v>
      </c>
      <c r="O27" s="1" t="str">
        <f>IF(N27=1, SETTINGS!$L$12,
    IF(N27=2, SETTINGS!$L$13,
        IF(N27=3, SETTINGS!$L$14,
            IF(N27=4, SETTINGS!$L$15,
                IF(N27=5, SETTINGS!$L$16)
            )
        )
    )
)</f>
        <v>Emerging</v>
      </c>
    </row>
    <row r="28" spans="1:15" x14ac:dyDescent="0.25">
      <c r="A28" s="10">
        <v>23</v>
      </c>
      <c r="B28" s="1">
        <f>'TEACHER’S REMARKS'!B30</f>
        <v>0</v>
      </c>
      <c r="C28" s="11"/>
      <c r="D28" s="6"/>
      <c r="E28" s="6"/>
      <c r="F28" s="6"/>
      <c r="G28" s="6"/>
      <c r="H28" s="6"/>
      <c r="I28" s="58">
        <f t="shared" si="0"/>
        <v>0</v>
      </c>
      <c r="J28" s="15"/>
      <c r="K28" s="2">
        <f t="shared" si="1"/>
        <v>0</v>
      </c>
      <c r="L28" s="69">
        <f t="shared" si="2"/>
        <v>0</v>
      </c>
      <c r="M28" s="2" t="str">
        <f t="shared" si="3"/>
        <v>1st</v>
      </c>
      <c r="N28" s="2">
        <f>IF(L28&gt;=80, SETTINGS!$K$12,
    IF(L28&gt;=68, SETTINGS!$K$13,
        IF(L28&gt;=54, SETTINGS!$K$14,
            IF(L28&gt;=40, SETTINGS!$K$15,
                SETTINGS!$K$16
            )
        )
    )
)</f>
        <v>5</v>
      </c>
      <c r="O28" s="1" t="str">
        <f>IF(N28=1, SETTINGS!$L$12,
    IF(N28=2, SETTINGS!$L$13,
        IF(N28=3, SETTINGS!$L$14,
            IF(N28=4, SETTINGS!$L$15,
                IF(N28=5, SETTINGS!$L$16)
            )
        )
    )
)</f>
        <v>Emerging</v>
      </c>
    </row>
    <row r="29" spans="1:15" x14ac:dyDescent="0.25">
      <c r="A29" s="10">
        <v>24</v>
      </c>
      <c r="B29" s="1">
        <f>'TEACHER’S REMARKS'!B31</f>
        <v>0</v>
      </c>
      <c r="C29" s="11"/>
      <c r="D29" s="6"/>
      <c r="E29" s="6"/>
      <c r="F29" s="6"/>
      <c r="G29" s="6"/>
      <c r="H29" s="6"/>
      <c r="I29" s="58">
        <f t="shared" si="0"/>
        <v>0</v>
      </c>
      <c r="J29" s="15"/>
      <c r="K29" s="2">
        <f t="shared" si="1"/>
        <v>0</v>
      </c>
      <c r="L29" s="69">
        <f t="shared" si="2"/>
        <v>0</v>
      </c>
      <c r="M29" s="2" t="str">
        <f t="shared" si="3"/>
        <v>1st</v>
      </c>
      <c r="N29" s="2">
        <f>IF(L29&gt;=80, SETTINGS!$K$12,
    IF(L29&gt;=68, SETTINGS!$K$13,
        IF(L29&gt;=54, SETTINGS!$K$14,
            IF(L29&gt;=40, SETTINGS!$K$15,
                SETTINGS!$K$16
            )
        )
    )
)</f>
        <v>5</v>
      </c>
      <c r="O29" s="1" t="str">
        <f>IF(N29=1, SETTINGS!$L$12,
    IF(N29=2, SETTINGS!$L$13,
        IF(N29=3, SETTINGS!$L$14,
            IF(N29=4, SETTINGS!$L$15,
                IF(N29=5, SETTINGS!$L$16)
            )
        )
    )
)</f>
        <v>Emerging</v>
      </c>
    </row>
    <row r="30" spans="1:15" x14ac:dyDescent="0.25">
      <c r="A30" s="10">
        <v>25</v>
      </c>
      <c r="B30" s="1">
        <f>'TEACHER’S REMARKS'!B32</f>
        <v>0</v>
      </c>
      <c r="C30" s="11"/>
      <c r="D30" s="6"/>
      <c r="E30" s="6"/>
      <c r="F30" s="6"/>
      <c r="G30" s="6"/>
      <c r="H30" s="6"/>
      <c r="I30" s="58">
        <f t="shared" si="0"/>
        <v>0</v>
      </c>
      <c r="J30" s="15"/>
      <c r="K30" s="2">
        <f t="shared" si="1"/>
        <v>0</v>
      </c>
      <c r="L30" s="69">
        <f t="shared" si="2"/>
        <v>0</v>
      </c>
      <c r="M30" s="2" t="str">
        <f t="shared" si="3"/>
        <v>1st</v>
      </c>
      <c r="N30" s="2">
        <f>IF(L30&gt;=80, SETTINGS!$K$12,
    IF(L30&gt;=68, SETTINGS!$K$13,
        IF(L30&gt;=54, SETTINGS!$K$14,
            IF(L30&gt;=40, SETTINGS!$K$15,
                SETTINGS!$K$16
            )
        )
    )
)</f>
        <v>5</v>
      </c>
      <c r="O30" s="1" t="str">
        <f>IF(N30=1, SETTINGS!$L$12,
    IF(N30=2, SETTINGS!$L$13,
        IF(N30=3, SETTINGS!$L$14,
            IF(N30=4, SETTINGS!$L$15,
                IF(N30=5, SETTINGS!$L$16)
            )
        )
    )
)</f>
        <v>Emerging</v>
      </c>
    </row>
    <row r="31" spans="1:15" x14ac:dyDescent="0.25">
      <c r="A31" s="10">
        <v>26</v>
      </c>
      <c r="B31" s="1">
        <f>'TEACHER’S REMARKS'!B33</f>
        <v>0</v>
      </c>
      <c r="C31" s="11"/>
      <c r="D31" s="6"/>
      <c r="E31" s="6"/>
      <c r="F31" s="6"/>
      <c r="G31" s="6"/>
      <c r="H31" s="6"/>
      <c r="I31" s="58">
        <f t="shared" si="0"/>
        <v>0</v>
      </c>
      <c r="J31" s="15"/>
      <c r="K31" s="2">
        <f t="shared" si="1"/>
        <v>0</v>
      </c>
      <c r="L31" s="69">
        <f t="shared" si="2"/>
        <v>0</v>
      </c>
      <c r="M31" s="2" t="str">
        <f t="shared" si="3"/>
        <v>1st</v>
      </c>
      <c r="N31" s="2">
        <f>IF(L31&gt;=80, SETTINGS!$K$12,
    IF(L31&gt;=68, SETTINGS!$K$13,
        IF(L31&gt;=54, SETTINGS!$K$14,
            IF(L31&gt;=40, SETTINGS!$K$15,
                SETTINGS!$K$16
            )
        )
    )
)</f>
        <v>5</v>
      </c>
      <c r="O31" s="1" t="str">
        <f>IF(N31=1, SETTINGS!$L$12,
    IF(N31=2, SETTINGS!$L$13,
        IF(N31=3, SETTINGS!$L$14,
            IF(N31=4, SETTINGS!$L$15,
                IF(N31=5, SETTINGS!$L$16)
            )
        )
    )
)</f>
        <v>Emerging</v>
      </c>
    </row>
    <row r="32" spans="1:15" x14ac:dyDescent="0.25">
      <c r="A32" s="10">
        <v>27</v>
      </c>
      <c r="B32" s="1">
        <f>'TEACHER’S REMARKS'!B34</f>
        <v>0</v>
      </c>
      <c r="C32" s="11"/>
      <c r="D32" s="6"/>
      <c r="E32" s="6"/>
      <c r="F32" s="6"/>
      <c r="G32" s="6"/>
      <c r="H32" s="6"/>
      <c r="I32" s="58">
        <f t="shared" si="0"/>
        <v>0</v>
      </c>
      <c r="J32" s="15"/>
      <c r="K32" s="2">
        <f t="shared" si="1"/>
        <v>0</v>
      </c>
      <c r="L32" s="69">
        <f t="shared" si="2"/>
        <v>0</v>
      </c>
      <c r="M32" s="2" t="str">
        <f t="shared" si="3"/>
        <v>1st</v>
      </c>
      <c r="N32" s="2">
        <f>IF(L32&gt;=80, SETTINGS!$K$12,
    IF(L32&gt;=68, SETTINGS!$K$13,
        IF(L32&gt;=54, SETTINGS!$K$14,
            IF(L32&gt;=40, SETTINGS!$K$15,
                SETTINGS!$K$16
            )
        )
    )
)</f>
        <v>5</v>
      </c>
      <c r="O32" s="1" t="str">
        <f>IF(N32=1, SETTINGS!$L$12,
    IF(N32=2, SETTINGS!$L$13,
        IF(N32=3, SETTINGS!$L$14,
            IF(N32=4, SETTINGS!$L$15,
                IF(N32=5, SETTINGS!$L$16)
            )
        )
    )
)</f>
        <v>Emerging</v>
      </c>
    </row>
    <row r="33" spans="1:15" x14ac:dyDescent="0.25">
      <c r="A33" s="10">
        <v>28</v>
      </c>
      <c r="B33" s="1">
        <f>'TEACHER’S REMARKS'!B35</f>
        <v>0</v>
      </c>
      <c r="C33" s="11"/>
      <c r="D33" s="6"/>
      <c r="E33" s="6"/>
      <c r="F33" s="6"/>
      <c r="G33" s="6"/>
      <c r="H33" s="6"/>
      <c r="I33" s="58">
        <f t="shared" si="0"/>
        <v>0</v>
      </c>
      <c r="J33" s="15"/>
      <c r="K33" s="2">
        <f t="shared" si="1"/>
        <v>0</v>
      </c>
      <c r="L33" s="69">
        <f t="shared" si="2"/>
        <v>0</v>
      </c>
      <c r="M33" s="2" t="str">
        <f t="shared" si="3"/>
        <v>1st</v>
      </c>
      <c r="N33" s="2">
        <f>IF(L33&gt;=80, SETTINGS!$K$12,
    IF(L33&gt;=68, SETTINGS!$K$13,
        IF(L33&gt;=54, SETTINGS!$K$14,
            IF(L33&gt;=40, SETTINGS!$K$15,
                SETTINGS!$K$16
            )
        )
    )
)</f>
        <v>5</v>
      </c>
      <c r="O33" s="1" t="str">
        <f>IF(N33=1, SETTINGS!$L$12,
    IF(N33=2, SETTINGS!$L$13,
        IF(N33=3, SETTINGS!$L$14,
            IF(N33=4, SETTINGS!$L$15,
                IF(N33=5, SETTINGS!$L$16)
            )
        )
    )
)</f>
        <v>Emerging</v>
      </c>
    </row>
    <row r="34" spans="1:15" x14ac:dyDescent="0.25">
      <c r="A34" s="10">
        <v>29</v>
      </c>
      <c r="B34" s="1">
        <f>'TEACHER’S REMARKS'!B36</f>
        <v>0</v>
      </c>
      <c r="C34" s="11"/>
      <c r="D34" s="6"/>
      <c r="E34" s="6"/>
      <c r="F34" s="6"/>
      <c r="G34" s="6"/>
      <c r="H34" s="6"/>
      <c r="I34" s="58">
        <f t="shared" si="0"/>
        <v>0</v>
      </c>
      <c r="J34" s="15"/>
      <c r="K34" s="2">
        <f t="shared" si="1"/>
        <v>0</v>
      </c>
      <c r="L34" s="69">
        <f t="shared" si="2"/>
        <v>0</v>
      </c>
      <c r="M34" s="2" t="str">
        <f t="shared" si="3"/>
        <v>1st</v>
      </c>
      <c r="N34" s="2">
        <f>IF(L34&gt;=80, SETTINGS!$K$12,
    IF(L34&gt;=68, SETTINGS!$K$13,
        IF(L34&gt;=54, SETTINGS!$K$14,
            IF(L34&gt;=40, SETTINGS!$K$15,
                SETTINGS!$K$16
            )
        )
    )
)</f>
        <v>5</v>
      </c>
      <c r="O34" s="1" t="str">
        <f>IF(N34=1, SETTINGS!$L$12,
    IF(N34=2, SETTINGS!$L$13,
        IF(N34=3, SETTINGS!$L$14,
            IF(N34=4, SETTINGS!$L$15,
                IF(N34=5, SETTINGS!$L$16)
            )
        )
    )
)</f>
        <v>Emerging</v>
      </c>
    </row>
    <row r="35" spans="1:15" x14ac:dyDescent="0.25">
      <c r="A35" s="10">
        <v>30</v>
      </c>
      <c r="B35" s="1">
        <f>'TEACHER’S REMARKS'!B37</f>
        <v>0</v>
      </c>
      <c r="C35" s="11"/>
      <c r="D35" s="6"/>
      <c r="E35" s="6"/>
      <c r="F35" s="6"/>
      <c r="G35" s="6"/>
      <c r="H35" s="6"/>
      <c r="I35" s="58">
        <f t="shared" si="0"/>
        <v>0</v>
      </c>
      <c r="J35" s="15"/>
      <c r="K35" s="2">
        <f t="shared" si="1"/>
        <v>0</v>
      </c>
      <c r="L35" s="69">
        <f t="shared" si="2"/>
        <v>0</v>
      </c>
      <c r="M35" s="2" t="str">
        <f t="shared" si="3"/>
        <v>1st</v>
      </c>
      <c r="N35" s="2">
        <f>IF(L35&gt;=80, SETTINGS!$K$12,
    IF(L35&gt;=68, SETTINGS!$K$13,
        IF(L35&gt;=54, SETTINGS!$K$14,
            IF(L35&gt;=40, SETTINGS!$K$15,
                SETTINGS!$K$16
            )
        )
    )
)</f>
        <v>5</v>
      </c>
      <c r="O35" s="1" t="str">
        <f>IF(N35=1, SETTINGS!$L$12,
    IF(N35=2, SETTINGS!$L$13,
        IF(N35=3, SETTINGS!$L$14,
            IF(N35=4, SETTINGS!$L$15,
                IF(N35=5, SETTINGS!$L$16)
            )
        )
    )
)</f>
        <v>Emerging</v>
      </c>
    </row>
    <row r="36" spans="1:15" x14ac:dyDescent="0.25">
      <c r="A36" s="10">
        <v>31</v>
      </c>
      <c r="B36" s="1">
        <f>'TEACHER’S REMARKS'!B38</f>
        <v>0</v>
      </c>
      <c r="C36" s="11"/>
      <c r="D36" s="6"/>
      <c r="E36" s="6"/>
      <c r="F36" s="6"/>
      <c r="G36" s="6"/>
      <c r="H36" s="6"/>
      <c r="I36" s="58">
        <f t="shared" si="0"/>
        <v>0</v>
      </c>
      <c r="J36" s="15"/>
      <c r="K36" s="2">
        <f t="shared" si="1"/>
        <v>0</v>
      </c>
      <c r="L36" s="69">
        <f t="shared" si="2"/>
        <v>0</v>
      </c>
      <c r="M36" s="2" t="str">
        <f t="shared" si="3"/>
        <v>1st</v>
      </c>
      <c r="N36" s="2">
        <f>IF(L36&gt;=80, SETTINGS!$K$12,
    IF(L36&gt;=68, SETTINGS!$K$13,
        IF(L36&gt;=54, SETTINGS!$K$14,
            IF(L36&gt;=40, SETTINGS!$K$15,
                SETTINGS!$K$16
            )
        )
    )
)</f>
        <v>5</v>
      </c>
      <c r="O36" s="1" t="str">
        <f>IF(N36=1, SETTINGS!$L$12,
    IF(N36=2, SETTINGS!$L$13,
        IF(N36=3, SETTINGS!$L$14,
            IF(N36=4, SETTINGS!$L$15,
                IF(N36=5, SETTINGS!$L$16)
            )
        )
    )
)</f>
        <v>Emerging</v>
      </c>
    </row>
    <row r="37" spans="1:15" x14ac:dyDescent="0.25">
      <c r="A37" s="10">
        <v>32</v>
      </c>
      <c r="B37" s="1">
        <f>'TEACHER’S REMARKS'!B39</f>
        <v>0</v>
      </c>
      <c r="C37" s="11"/>
      <c r="D37" s="6"/>
      <c r="E37" s="6"/>
      <c r="F37" s="6"/>
      <c r="G37" s="6"/>
      <c r="H37" s="6"/>
      <c r="I37" s="58">
        <f t="shared" si="0"/>
        <v>0</v>
      </c>
      <c r="J37" s="15"/>
      <c r="K37" s="2">
        <f t="shared" si="1"/>
        <v>0</v>
      </c>
      <c r="L37" s="69">
        <f t="shared" si="2"/>
        <v>0</v>
      </c>
      <c r="M37" s="2" t="str">
        <f t="shared" si="3"/>
        <v>1st</v>
      </c>
      <c r="N37" s="2">
        <f>IF(L37&gt;=80, SETTINGS!$K$12,
    IF(L37&gt;=68, SETTINGS!$K$13,
        IF(L37&gt;=54, SETTINGS!$K$14,
            IF(L37&gt;=40, SETTINGS!$K$15,
                SETTINGS!$K$16
            )
        )
    )
)</f>
        <v>5</v>
      </c>
      <c r="O37" s="1" t="str">
        <f>IF(N37=1, SETTINGS!$L$12,
    IF(N37=2, SETTINGS!$L$13,
        IF(N37=3, SETTINGS!$L$14,
            IF(N37=4, SETTINGS!$L$15,
                IF(N37=5, SETTINGS!$L$16)
            )
        )
    )
)</f>
        <v>Emerging</v>
      </c>
    </row>
    <row r="38" spans="1:15" x14ac:dyDescent="0.25">
      <c r="A38" s="10">
        <v>33</v>
      </c>
      <c r="B38" s="1">
        <f>'TEACHER’S REMARKS'!B40</f>
        <v>0</v>
      </c>
      <c r="C38" s="11"/>
      <c r="D38" s="6"/>
      <c r="E38" s="6"/>
      <c r="F38" s="6"/>
      <c r="G38" s="6"/>
      <c r="H38" s="6"/>
      <c r="I38" s="58">
        <f t="shared" si="0"/>
        <v>0</v>
      </c>
      <c r="J38" s="15"/>
      <c r="K38" s="2">
        <f t="shared" si="1"/>
        <v>0</v>
      </c>
      <c r="L38" s="69">
        <f t="shared" si="2"/>
        <v>0</v>
      </c>
      <c r="M38" s="2" t="str">
        <f t="shared" si="3"/>
        <v>1st</v>
      </c>
      <c r="N38" s="2">
        <f>IF(L38&gt;=80, SETTINGS!$K$12,
    IF(L38&gt;=68, SETTINGS!$K$13,
        IF(L38&gt;=54, SETTINGS!$K$14,
            IF(L38&gt;=40, SETTINGS!$K$15,
                SETTINGS!$K$16
            )
        )
    )
)</f>
        <v>5</v>
      </c>
      <c r="O38" s="1" t="str">
        <f>IF(N38=1, SETTINGS!$L$12,
    IF(N38=2, SETTINGS!$L$13,
        IF(N38=3, SETTINGS!$L$14,
            IF(N38=4, SETTINGS!$L$15,
                IF(N38=5, SETTINGS!$L$16)
            )
        )
    )
)</f>
        <v>Emerging</v>
      </c>
    </row>
    <row r="39" spans="1:15" x14ac:dyDescent="0.25">
      <c r="A39" s="10">
        <v>34</v>
      </c>
      <c r="B39" s="1">
        <f>'TEACHER’S REMARKS'!B41</f>
        <v>0</v>
      </c>
      <c r="C39" s="11"/>
      <c r="D39" s="6"/>
      <c r="E39" s="6"/>
      <c r="F39" s="6"/>
      <c r="G39" s="6"/>
      <c r="H39" s="6"/>
      <c r="I39" s="58">
        <f t="shared" si="0"/>
        <v>0</v>
      </c>
      <c r="J39" s="15"/>
      <c r="K39" s="2">
        <f t="shared" si="1"/>
        <v>0</v>
      </c>
      <c r="L39" s="69">
        <f t="shared" si="2"/>
        <v>0</v>
      </c>
      <c r="M39" s="2" t="str">
        <f t="shared" si="3"/>
        <v>1st</v>
      </c>
      <c r="N39" s="2">
        <f>IF(L39&gt;=80, SETTINGS!$K$12,
    IF(L39&gt;=68, SETTINGS!$K$13,
        IF(L39&gt;=54, SETTINGS!$K$14,
            IF(L39&gt;=40, SETTINGS!$K$15,
                SETTINGS!$K$16
            )
        )
    )
)</f>
        <v>5</v>
      </c>
      <c r="O39" s="1" t="str">
        <f>IF(N39=1, SETTINGS!$L$12,
    IF(N39=2, SETTINGS!$L$13,
        IF(N39=3, SETTINGS!$L$14,
            IF(N39=4, SETTINGS!$L$15,
                IF(N39=5, SETTINGS!$L$16)
            )
        )
    )
)</f>
        <v>Emerging</v>
      </c>
    </row>
    <row r="40" spans="1:15" x14ac:dyDescent="0.25">
      <c r="A40" s="10">
        <v>35</v>
      </c>
      <c r="B40" s="1">
        <f>'TEACHER’S REMARKS'!B42</f>
        <v>0</v>
      </c>
      <c r="C40" s="11"/>
      <c r="D40" s="6"/>
      <c r="E40" s="6"/>
      <c r="F40" s="6"/>
      <c r="G40" s="6"/>
      <c r="H40" s="6"/>
      <c r="I40" s="58">
        <f t="shared" si="0"/>
        <v>0</v>
      </c>
      <c r="J40" s="15"/>
      <c r="K40" s="2">
        <f t="shared" si="1"/>
        <v>0</v>
      </c>
      <c r="L40" s="69">
        <f t="shared" si="2"/>
        <v>0</v>
      </c>
      <c r="M40" s="2" t="str">
        <f t="shared" si="3"/>
        <v>1st</v>
      </c>
      <c r="N40" s="2">
        <f>IF(L40&gt;=80, SETTINGS!$K$12,
    IF(L40&gt;=68, SETTINGS!$K$13,
        IF(L40&gt;=54, SETTINGS!$K$14,
            IF(L40&gt;=40, SETTINGS!$K$15,
                SETTINGS!$K$16
            )
        )
    )
)</f>
        <v>5</v>
      </c>
      <c r="O40" s="1" t="str">
        <f>IF(N40=1, SETTINGS!$L$12,
    IF(N40=2, SETTINGS!$L$13,
        IF(N40=3, SETTINGS!$L$14,
            IF(N40=4, SETTINGS!$L$15,
                IF(N40=5, SETTINGS!$L$16)
            )
        )
    )
)</f>
        <v>Emerging</v>
      </c>
    </row>
    <row r="41" spans="1:15" x14ac:dyDescent="0.25">
      <c r="A41" s="10">
        <v>36</v>
      </c>
      <c r="B41" s="1">
        <f>'TEACHER’S REMARKS'!B43</f>
        <v>0</v>
      </c>
      <c r="C41" s="11"/>
      <c r="D41" s="6"/>
      <c r="E41" s="6"/>
      <c r="F41" s="6"/>
      <c r="G41" s="6"/>
      <c r="H41" s="6"/>
      <c r="I41" s="58">
        <f t="shared" si="0"/>
        <v>0</v>
      </c>
      <c r="J41" s="15"/>
      <c r="K41" s="2">
        <f t="shared" si="1"/>
        <v>0</v>
      </c>
      <c r="L41" s="69">
        <f t="shared" si="2"/>
        <v>0</v>
      </c>
      <c r="M41" s="2" t="str">
        <f t="shared" si="3"/>
        <v>1st</v>
      </c>
      <c r="N41" s="2">
        <f>IF(L41&gt;=80, SETTINGS!$K$12,
    IF(L41&gt;=68, SETTINGS!$K$13,
        IF(L41&gt;=54, SETTINGS!$K$14,
            IF(L41&gt;=40, SETTINGS!$K$15,
                SETTINGS!$K$16
            )
        )
    )
)</f>
        <v>5</v>
      </c>
      <c r="O41" s="1" t="str">
        <f>IF(N41=1, SETTINGS!$L$12,
    IF(N41=2, SETTINGS!$L$13,
        IF(N41=3, SETTINGS!$L$14,
            IF(N41=4, SETTINGS!$L$15,
                IF(N41=5, SETTINGS!$L$16)
            )
        )
    )
)</f>
        <v>Emerging</v>
      </c>
    </row>
    <row r="42" spans="1:15" x14ac:dyDescent="0.25">
      <c r="A42" s="10">
        <v>37</v>
      </c>
      <c r="B42" s="1">
        <f>'TEACHER’S REMARKS'!B44</f>
        <v>0</v>
      </c>
      <c r="C42" s="11"/>
      <c r="D42" s="6"/>
      <c r="E42" s="6"/>
      <c r="F42" s="6"/>
      <c r="G42" s="6"/>
      <c r="H42" s="6"/>
      <c r="I42" s="58">
        <f t="shared" si="0"/>
        <v>0</v>
      </c>
      <c r="J42" s="15"/>
      <c r="K42" s="2">
        <f t="shared" si="1"/>
        <v>0</v>
      </c>
      <c r="L42" s="69">
        <f t="shared" si="2"/>
        <v>0</v>
      </c>
      <c r="M42" s="2" t="str">
        <f t="shared" si="3"/>
        <v>1st</v>
      </c>
      <c r="N42" s="2">
        <f>IF(L42&gt;=80, SETTINGS!$K$12,
    IF(L42&gt;=68, SETTINGS!$K$13,
        IF(L42&gt;=54, SETTINGS!$K$14,
            IF(L42&gt;=40, SETTINGS!$K$15,
                SETTINGS!$K$16
            )
        )
    )
)</f>
        <v>5</v>
      </c>
      <c r="O42" s="1" t="str">
        <f>IF(N42=1, SETTINGS!$L$12,
    IF(N42=2, SETTINGS!$L$13,
        IF(N42=3, SETTINGS!$L$14,
            IF(N42=4, SETTINGS!$L$15,
                IF(N42=5, SETTINGS!$L$16)
            )
        )
    )
)</f>
        <v>Emerging</v>
      </c>
    </row>
    <row r="43" spans="1:15" x14ac:dyDescent="0.25">
      <c r="A43" s="10">
        <v>38</v>
      </c>
      <c r="B43" s="1">
        <f>'TEACHER’S REMARKS'!B45</f>
        <v>0</v>
      </c>
      <c r="C43" s="11"/>
      <c r="D43" s="6"/>
      <c r="E43" s="6"/>
      <c r="F43" s="6"/>
      <c r="G43" s="6"/>
      <c r="H43" s="6"/>
      <c r="I43" s="58">
        <f t="shared" si="0"/>
        <v>0</v>
      </c>
      <c r="J43" s="15"/>
      <c r="K43" s="2">
        <f t="shared" si="1"/>
        <v>0</v>
      </c>
      <c r="L43" s="69">
        <f t="shared" si="2"/>
        <v>0</v>
      </c>
      <c r="M43" s="2" t="str">
        <f t="shared" si="3"/>
        <v>1st</v>
      </c>
      <c r="N43" s="2">
        <f>IF(L43&gt;=80, SETTINGS!$K$12,
    IF(L43&gt;=68, SETTINGS!$K$13,
        IF(L43&gt;=54, SETTINGS!$K$14,
            IF(L43&gt;=40, SETTINGS!$K$15,
                SETTINGS!$K$16
            )
        )
    )
)</f>
        <v>5</v>
      </c>
      <c r="O43" s="1" t="str">
        <f>IF(N43=1, SETTINGS!$L$12,
    IF(N43=2, SETTINGS!$L$13,
        IF(N43=3, SETTINGS!$L$14,
            IF(N43=4, SETTINGS!$L$15,
                IF(N43=5, SETTINGS!$L$16)
            )
        )
    )
)</f>
        <v>Emerging</v>
      </c>
    </row>
    <row r="44" spans="1:15" x14ac:dyDescent="0.25">
      <c r="A44" s="10">
        <v>39</v>
      </c>
      <c r="B44" s="1">
        <f>'TEACHER’S REMARKS'!B46</f>
        <v>0</v>
      </c>
      <c r="C44" s="11"/>
      <c r="D44" s="6"/>
      <c r="E44" s="6"/>
      <c r="F44" s="6"/>
      <c r="G44" s="6"/>
      <c r="H44" s="6"/>
      <c r="I44" s="58">
        <f t="shared" si="0"/>
        <v>0</v>
      </c>
      <c r="J44" s="15"/>
      <c r="K44" s="2">
        <f t="shared" si="1"/>
        <v>0</v>
      </c>
      <c r="L44" s="69">
        <f t="shared" si="2"/>
        <v>0</v>
      </c>
      <c r="M44" s="2" t="str">
        <f t="shared" si="3"/>
        <v>1st</v>
      </c>
      <c r="N44" s="2">
        <f>IF(L44&gt;=80, SETTINGS!$K$12,
    IF(L44&gt;=68, SETTINGS!$K$13,
        IF(L44&gt;=54, SETTINGS!$K$14,
            IF(L44&gt;=40, SETTINGS!$K$15,
                SETTINGS!$K$16
            )
        )
    )
)</f>
        <v>5</v>
      </c>
      <c r="O44" s="1" t="str">
        <f>IF(N44=1, SETTINGS!$L$12,
    IF(N44=2, SETTINGS!$L$13,
        IF(N44=3, SETTINGS!$L$14,
            IF(N44=4, SETTINGS!$L$15,
                IF(N44=5, SETTINGS!$L$16)
            )
        )
    )
)</f>
        <v>Emerging</v>
      </c>
    </row>
    <row r="45" spans="1:15" x14ac:dyDescent="0.25">
      <c r="A45" s="10">
        <v>40</v>
      </c>
      <c r="B45" s="1">
        <f>'TEACHER’S REMARKS'!B47</f>
        <v>0</v>
      </c>
      <c r="C45" s="11"/>
      <c r="D45" s="6"/>
      <c r="E45" s="6"/>
      <c r="F45" s="6"/>
      <c r="G45" s="6"/>
      <c r="H45" s="6"/>
      <c r="I45" s="58">
        <f t="shared" si="0"/>
        <v>0</v>
      </c>
      <c r="J45" s="15"/>
      <c r="K45" s="2">
        <f t="shared" si="1"/>
        <v>0</v>
      </c>
      <c r="L45" s="69">
        <f t="shared" si="2"/>
        <v>0</v>
      </c>
      <c r="M45" s="2" t="str">
        <f t="shared" si="3"/>
        <v>1st</v>
      </c>
      <c r="N45" s="2">
        <f>IF(L45&gt;=80, SETTINGS!$K$12,
    IF(L45&gt;=68, SETTINGS!$K$13,
        IF(L45&gt;=54, SETTINGS!$K$14,
            IF(L45&gt;=40, SETTINGS!$K$15,
                SETTINGS!$K$16
            )
        )
    )
)</f>
        <v>5</v>
      </c>
      <c r="O45" s="1" t="str">
        <f>IF(N45=1, SETTINGS!$L$12,
    IF(N45=2, SETTINGS!$L$13,
        IF(N45=3, SETTINGS!$L$14,
            IF(N45=4, SETTINGS!$L$15,
                IF(N45=5, SETTINGS!$L$16)
            )
        )
    )
)</f>
        <v>Emerging</v>
      </c>
    </row>
    <row r="46" spans="1:15" x14ac:dyDescent="0.25">
      <c r="A46" s="10">
        <v>41</v>
      </c>
      <c r="B46" s="1">
        <f>'TEACHER’S REMARKS'!B48</f>
        <v>0</v>
      </c>
      <c r="C46" s="11"/>
      <c r="D46" s="6"/>
      <c r="E46" s="6"/>
      <c r="F46" s="6"/>
      <c r="G46" s="6"/>
      <c r="H46" s="6"/>
      <c r="I46" s="58">
        <f t="shared" si="0"/>
        <v>0</v>
      </c>
      <c r="J46" s="15"/>
      <c r="K46" s="2">
        <f t="shared" si="1"/>
        <v>0</v>
      </c>
      <c r="L46" s="69">
        <f t="shared" si="2"/>
        <v>0</v>
      </c>
      <c r="M46" s="2" t="str">
        <f t="shared" si="3"/>
        <v>1st</v>
      </c>
      <c r="N46" s="2">
        <f>IF(L46&gt;=80, SETTINGS!$K$12,
    IF(L46&gt;=68, SETTINGS!$K$13,
        IF(L46&gt;=54, SETTINGS!$K$14,
            IF(L46&gt;=40, SETTINGS!$K$15,
                SETTINGS!$K$16
            )
        )
    )
)</f>
        <v>5</v>
      </c>
      <c r="O46" s="1" t="str">
        <f>IF(N46=1, SETTINGS!$L$12,
    IF(N46=2, SETTINGS!$L$13,
        IF(N46=3, SETTINGS!$L$14,
            IF(N46=4, SETTINGS!$L$15,
                IF(N46=5, SETTINGS!$L$16)
            )
        )
    )
)</f>
        <v>Emerging</v>
      </c>
    </row>
    <row r="47" spans="1:15" x14ac:dyDescent="0.25">
      <c r="A47" s="10">
        <v>42</v>
      </c>
      <c r="B47" s="1">
        <f>'TEACHER’S REMARKS'!B49</f>
        <v>0</v>
      </c>
      <c r="C47" s="11"/>
      <c r="D47" s="6"/>
      <c r="E47" s="6"/>
      <c r="F47" s="6"/>
      <c r="G47" s="6"/>
      <c r="H47" s="6"/>
      <c r="I47" s="58">
        <f t="shared" si="0"/>
        <v>0</v>
      </c>
      <c r="J47" s="15"/>
      <c r="K47" s="2">
        <f t="shared" si="1"/>
        <v>0</v>
      </c>
      <c r="L47" s="69">
        <f t="shared" si="2"/>
        <v>0</v>
      </c>
      <c r="M47" s="2" t="str">
        <f t="shared" si="3"/>
        <v>1st</v>
      </c>
      <c r="N47" s="2">
        <f>IF(L47&gt;=80, SETTINGS!$K$12,
    IF(L47&gt;=68, SETTINGS!$K$13,
        IF(L47&gt;=54, SETTINGS!$K$14,
            IF(L47&gt;=40, SETTINGS!$K$15,
                SETTINGS!$K$16
            )
        )
    )
)</f>
        <v>5</v>
      </c>
      <c r="O47" s="1" t="str">
        <f>IF(N47=1, SETTINGS!$L$12,
    IF(N47=2, SETTINGS!$L$13,
        IF(N47=3, SETTINGS!$L$14,
            IF(N47=4, SETTINGS!$L$15,
                IF(N47=5, SETTINGS!$L$16)
            )
        )
    )
)</f>
        <v>Emerging</v>
      </c>
    </row>
    <row r="48" spans="1:15" x14ac:dyDescent="0.25">
      <c r="A48" s="10">
        <v>43</v>
      </c>
      <c r="B48" s="1">
        <f>'TEACHER’S REMARKS'!B50</f>
        <v>0</v>
      </c>
      <c r="C48" s="11"/>
      <c r="D48" s="6"/>
      <c r="E48" s="6"/>
      <c r="F48" s="6"/>
      <c r="G48" s="6"/>
      <c r="H48" s="6"/>
      <c r="I48" s="58">
        <f t="shared" si="0"/>
        <v>0</v>
      </c>
      <c r="J48" s="15"/>
      <c r="K48" s="2">
        <f t="shared" si="1"/>
        <v>0</v>
      </c>
      <c r="L48" s="69">
        <f t="shared" si="2"/>
        <v>0</v>
      </c>
      <c r="M48" s="2" t="str">
        <f t="shared" si="3"/>
        <v>1st</v>
      </c>
      <c r="N48" s="2">
        <f>IF(L48&gt;=80, SETTINGS!$K$12,
    IF(L48&gt;=68, SETTINGS!$K$13,
        IF(L48&gt;=54, SETTINGS!$K$14,
            IF(L48&gt;=40, SETTINGS!$K$15,
                SETTINGS!$K$16
            )
        )
    )
)</f>
        <v>5</v>
      </c>
      <c r="O48" s="1" t="str">
        <f>IF(N48=1, SETTINGS!$L$12,
    IF(N48=2, SETTINGS!$L$13,
        IF(N48=3, SETTINGS!$L$14,
            IF(N48=4, SETTINGS!$L$15,
                IF(N48=5, SETTINGS!$L$16)
            )
        )
    )
)</f>
        <v>Emerging</v>
      </c>
    </row>
    <row r="49" spans="1:15" x14ac:dyDescent="0.25">
      <c r="A49" s="10">
        <v>44</v>
      </c>
      <c r="B49" s="1">
        <f>'TEACHER’S REMARKS'!B51</f>
        <v>0</v>
      </c>
      <c r="C49" s="11"/>
      <c r="D49" s="6"/>
      <c r="E49" s="6"/>
      <c r="F49" s="6"/>
      <c r="G49" s="6"/>
      <c r="H49" s="6"/>
      <c r="I49" s="58">
        <f t="shared" si="0"/>
        <v>0</v>
      </c>
      <c r="J49" s="15"/>
      <c r="K49" s="2">
        <f t="shared" si="1"/>
        <v>0</v>
      </c>
      <c r="L49" s="69">
        <f t="shared" si="2"/>
        <v>0</v>
      </c>
      <c r="M49" s="2" t="str">
        <f t="shared" si="3"/>
        <v>1st</v>
      </c>
      <c r="N49" s="2">
        <f>IF(L49&gt;=80, SETTINGS!$K$12,
    IF(L49&gt;=68, SETTINGS!$K$13,
        IF(L49&gt;=54, SETTINGS!$K$14,
            IF(L49&gt;=40, SETTINGS!$K$15,
                SETTINGS!$K$16
            )
        )
    )
)</f>
        <v>5</v>
      </c>
      <c r="O49" s="1" t="str">
        <f>IF(N49=1, SETTINGS!$L$12,
    IF(N49=2, SETTINGS!$L$13,
        IF(N49=3, SETTINGS!$L$14,
            IF(N49=4, SETTINGS!$L$15,
                IF(N49=5, SETTINGS!$L$16)
            )
        )
    )
)</f>
        <v>Emerging</v>
      </c>
    </row>
    <row r="50" spans="1:15" x14ac:dyDescent="0.25">
      <c r="A50" s="10">
        <v>45</v>
      </c>
      <c r="B50" s="1">
        <f>'TEACHER’S REMARKS'!B52</f>
        <v>0</v>
      </c>
      <c r="C50" s="11"/>
      <c r="D50" s="6"/>
      <c r="E50" s="6"/>
      <c r="F50" s="6"/>
      <c r="G50" s="6"/>
      <c r="H50" s="6"/>
      <c r="I50" s="58">
        <f t="shared" si="0"/>
        <v>0</v>
      </c>
      <c r="J50" s="15"/>
      <c r="K50" s="2">
        <f t="shared" si="1"/>
        <v>0</v>
      </c>
      <c r="L50" s="69">
        <f t="shared" si="2"/>
        <v>0</v>
      </c>
      <c r="M50" s="2" t="str">
        <f t="shared" si="3"/>
        <v>1st</v>
      </c>
      <c r="N50" s="2">
        <f>IF(L50&gt;=80, SETTINGS!$K$12,
    IF(L50&gt;=68, SETTINGS!$K$13,
        IF(L50&gt;=54, SETTINGS!$K$14,
            IF(L50&gt;=40, SETTINGS!$K$15,
                SETTINGS!$K$16
            )
        )
    )
)</f>
        <v>5</v>
      </c>
      <c r="O50" s="1" t="str">
        <f>IF(N50=1, SETTINGS!$L$12,
    IF(N50=2, SETTINGS!$L$13,
        IF(N50=3, SETTINGS!$L$14,
            IF(N50=4, SETTINGS!$L$15,
                IF(N50=5, SETTINGS!$L$16)
            )
        )
    )
)</f>
        <v>Emerging</v>
      </c>
    </row>
    <row r="51" spans="1:15" x14ac:dyDescent="0.25">
      <c r="A51" s="10">
        <v>46</v>
      </c>
      <c r="B51" s="1">
        <f>'TEACHER’S REMARKS'!B53</f>
        <v>0</v>
      </c>
      <c r="C51" s="11"/>
      <c r="D51" s="6"/>
      <c r="E51" s="6"/>
      <c r="F51" s="6"/>
      <c r="G51" s="6"/>
      <c r="H51" s="6"/>
      <c r="I51" s="58">
        <f t="shared" si="0"/>
        <v>0</v>
      </c>
      <c r="J51" s="15"/>
      <c r="K51" s="2">
        <f t="shared" si="1"/>
        <v>0</v>
      </c>
      <c r="L51" s="69">
        <f t="shared" si="2"/>
        <v>0</v>
      </c>
      <c r="M51" s="2" t="str">
        <f t="shared" si="3"/>
        <v>1st</v>
      </c>
      <c r="N51" s="2">
        <f>IF(L51&gt;=80, SETTINGS!$K$12,
    IF(L51&gt;=68, SETTINGS!$K$13,
        IF(L51&gt;=54, SETTINGS!$K$14,
            IF(L51&gt;=40, SETTINGS!$K$15,
                SETTINGS!$K$16
            )
        )
    )
)</f>
        <v>5</v>
      </c>
      <c r="O51" s="1" t="str">
        <f>IF(N51=1, SETTINGS!$L$12,
    IF(N51=2, SETTINGS!$L$13,
        IF(N51=3, SETTINGS!$L$14,
            IF(N51=4, SETTINGS!$L$15,
                IF(N51=5, SETTINGS!$L$16)
            )
        )
    )
)</f>
        <v>Emerging</v>
      </c>
    </row>
    <row r="52" spans="1:15" x14ac:dyDescent="0.25">
      <c r="A52" s="10">
        <v>47</v>
      </c>
      <c r="B52" s="1">
        <f>'TEACHER’S REMARKS'!B54</f>
        <v>0</v>
      </c>
      <c r="C52" s="11"/>
      <c r="D52" s="6"/>
      <c r="E52" s="6"/>
      <c r="F52" s="6"/>
      <c r="G52" s="6"/>
      <c r="H52" s="6"/>
      <c r="I52" s="58">
        <f t="shared" si="0"/>
        <v>0</v>
      </c>
      <c r="J52" s="15"/>
      <c r="K52" s="2">
        <f t="shared" si="1"/>
        <v>0</v>
      </c>
      <c r="L52" s="69">
        <f t="shared" si="2"/>
        <v>0</v>
      </c>
      <c r="M52" s="2" t="str">
        <f t="shared" si="3"/>
        <v>1st</v>
      </c>
      <c r="N52" s="2">
        <f>IF(L52&gt;=80, SETTINGS!$K$12,
    IF(L52&gt;=68, SETTINGS!$K$13,
        IF(L52&gt;=54, SETTINGS!$K$14,
            IF(L52&gt;=40, SETTINGS!$K$15,
                SETTINGS!$K$16
            )
        )
    )
)</f>
        <v>5</v>
      </c>
      <c r="O52" s="1" t="str">
        <f>IF(N52=1, SETTINGS!$L$12,
    IF(N52=2, SETTINGS!$L$13,
        IF(N52=3, SETTINGS!$L$14,
            IF(N52=4, SETTINGS!$L$15,
                IF(N52=5, SETTINGS!$L$16)
            )
        )
    )
)</f>
        <v>Emerging</v>
      </c>
    </row>
    <row r="53" spans="1:15" x14ac:dyDescent="0.25">
      <c r="A53" s="10">
        <v>48</v>
      </c>
      <c r="B53" s="1">
        <f>'TEACHER’S REMARKS'!B55</f>
        <v>0</v>
      </c>
      <c r="C53" s="11"/>
      <c r="D53" s="6"/>
      <c r="E53" s="6"/>
      <c r="F53" s="6"/>
      <c r="G53" s="6"/>
      <c r="H53" s="6"/>
      <c r="I53" s="58">
        <f t="shared" si="0"/>
        <v>0</v>
      </c>
      <c r="J53" s="15"/>
      <c r="K53" s="2">
        <f t="shared" si="1"/>
        <v>0</v>
      </c>
      <c r="L53" s="69">
        <f t="shared" si="2"/>
        <v>0</v>
      </c>
      <c r="M53" s="2" t="str">
        <f t="shared" si="3"/>
        <v>1st</v>
      </c>
      <c r="N53" s="2">
        <f>IF(L53&gt;=80, SETTINGS!$K$12,
    IF(L53&gt;=68, SETTINGS!$K$13,
        IF(L53&gt;=54, SETTINGS!$K$14,
            IF(L53&gt;=40, SETTINGS!$K$15,
                SETTINGS!$K$16
            )
        )
    )
)</f>
        <v>5</v>
      </c>
      <c r="O53" s="1" t="str">
        <f>IF(N53=1, SETTINGS!$L$12,
    IF(N53=2, SETTINGS!$L$13,
        IF(N53=3, SETTINGS!$L$14,
            IF(N53=4, SETTINGS!$L$15,
                IF(N53=5, SETTINGS!$L$16)
            )
        )
    )
)</f>
        <v>Emerging</v>
      </c>
    </row>
    <row r="54" spans="1:15" x14ac:dyDescent="0.25">
      <c r="A54" s="10">
        <v>49</v>
      </c>
      <c r="B54" s="1">
        <f>'TEACHER’S REMARKS'!B56</f>
        <v>0</v>
      </c>
      <c r="C54" s="11"/>
      <c r="D54" s="6"/>
      <c r="E54" s="6"/>
      <c r="F54" s="6"/>
      <c r="G54" s="6"/>
      <c r="H54" s="6"/>
      <c r="I54" s="58">
        <f t="shared" si="0"/>
        <v>0</v>
      </c>
      <c r="J54" s="15"/>
      <c r="K54" s="2">
        <f t="shared" si="1"/>
        <v>0</v>
      </c>
      <c r="L54" s="69">
        <f t="shared" si="2"/>
        <v>0</v>
      </c>
      <c r="M54" s="2" t="str">
        <f t="shared" si="3"/>
        <v>1st</v>
      </c>
      <c r="N54" s="2">
        <f>IF(L54&gt;=80, SETTINGS!$K$12,
    IF(L54&gt;=68, SETTINGS!$K$13,
        IF(L54&gt;=54, SETTINGS!$K$14,
            IF(L54&gt;=40, SETTINGS!$K$15,
                SETTINGS!$K$16
            )
        )
    )
)</f>
        <v>5</v>
      </c>
      <c r="O54" s="1" t="str">
        <f>IF(N54=1, SETTINGS!$L$12,
    IF(N54=2, SETTINGS!$L$13,
        IF(N54=3, SETTINGS!$L$14,
            IF(N54=4, SETTINGS!$L$15,
                IF(N54=5, SETTINGS!$L$16)
            )
        )
    )
)</f>
        <v>Emerging</v>
      </c>
    </row>
    <row r="55" spans="1:15" x14ac:dyDescent="0.25">
      <c r="A55" s="10">
        <v>50</v>
      </c>
      <c r="B55" s="1">
        <f>'TEACHER’S REMARKS'!B57</f>
        <v>0</v>
      </c>
      <c r="C55" s="11"/>
      <c r="D55" s="6"/>
      <c r="E55" s="6"/>
      <c r="F55" s="6"/>
      <c r="G55" s="6"/>
      <c r="H55" s="6"/>
      <c r="I55" s="58">
        <f t="shared" si="0"/>
        <v>0</v>
      </c>
      <c r="J55" s="15"/>
      <c r="K55" s="2">
        <f t="shared" si="1"/>
        <v>0</v>
      </c>
      <c r="L55" s="69">
        <f t="shared" si="2"/>
        <v>0</v>
      </c>
      <c r="M55" s="2" t="str">
        <f t="shared" si="3"/>
        <v>1st</v>
      </c>
      <c r="N55" s="2">
        <f>IF(L55&gt;=80, SETTINGS!$K$12,
    IF(L55&gt;=68, SETTINGS!$K$13,
        IF(L55&gt;=54, SETTINGS!$K$14,
            IF(L55&gt;=40, SETTINGS!$K$15,
                SETTINGS!$K$16
            )
        )
    )
)</f>
        <v>5</v>
      </c>
      <c r="O55" s="1" t="str">
        <f>IF(N55=1, SETTINGS!$L$12,
    IF(N55=2, SETTINGS!$L$13,
        IF(N55=3, SETTINGS!$L$14,
            IF(N55=4, SETTINGS!$L$15,
                IF(N55=5, SETTINGS!$L$16)
            )
        )
    )
)</f>
        <v>Emerging</v>
      </c>
    </row>
    <row r="56" spans="1:15" x14ac:dyDescent="0.25">
      <c r="A56" s="10">
        <v>51</v>
      </c>
      <c r="B56" s="1">
        <f>'TEACHER’S REMARKS'!B58</f>
        <v>0</v>
      </c>
      <c r="C56" s="11"/>
      <c r="D56" s="6"/>
      <c r="E56" s="6"/>
      <c r="F56" s="6"/>
      <c r="G56" s="6"/>
      <c r="H56" s="6"/>
      <c r="I56" s="58">
        <f t="shared" si="0"/>
        <v>0</v>
      </c>
      <c r="J56" s="15"/>
      <c r="K56" s="2">
        <f t="shared" si="1"/>
        <v>0</v>
      </c>
      <c r="L56" s="69">
        <f t="shared" si="2"/>
        <v>0</v>
      </c>
      <c r="M56" s="2" t="str">
        <f t="shared" si="3"/>
        <v>1st</v>
      </c>
      <c r="N56" s="2">
        <f>IF(L56&gt;=80, SETTINGS!$K$12,
    IF(L56&gt;=68, SETTINGS!$K$13,
        IF(L56&gt;=54, SETTINGS!$K$14,
            IF(L56&gt;=40, SETTINGS!$K$15,
                SETTINGS!$K$16
            )
        )
    )
)</f>
        <v>5</v>
      </c>
      <c r="O56" s="1" t="str">
        <f>IF(N56=1, SETTINGS!$L$12,
    IF(N56=2, SETTINGS!$L$13,
        IF(N56=3, SETTINGS!$L$14,
            IF(N56=4, SETTINGS!$L$15,
                IF(N56=5, SETTINGS!$L$16)
            )
        )
    )
)</f>
        <v>Emerging</v>
      </c>
    </row>
    <row r="57" spans="1:15" x14ac:dyDescent="0.25">
      <c r="A57" s="10">
        <v>52</v>
      </c>
      <c r="B57" s="1">
        <f>'TEACHER’S REMARKS'!B59</f>
        <v>0</v>
      </c>
      <c r="C57" s="11"/>
      <c r="D57" s="6"/>
      <c r="E57" s="6"/>
      <c r="F57" s="6"/>
      <c r="G57" s="6"/>
      <c r="H57" s="6"/>
      <c r="I57" s="58">
        <f t="shared" si="0"/>
        <v>0</v>
      </c>
      <c r="J57" s="15"/>
      <c r="K57" s="2">
        <f t="shared" si="1"/>
        <v>0</v>
      </c>
      <c r="L57" s="69">
        <f t="shared" si="2"/>
        <v>0</v>
      </c>
      <c r="M57" s="2" t="str">
        <f t="shared" si="3"/>
        <v>1st</v>
      </c>
      <c r="N57" s="2">
        <f>IF(L57&gt;=80, SETTINGS!$K$12,
    IF(L57&gt;=68, SETTINGS!$K$13,
        IF(L57&gt;=54, SETTINGS!$K$14,
            IF(L57&gt;=40, SETTINGS!$K$15,
                SETTINGS!$K$16
            )
        )
    )
)</f>
        <v>5</v>
      </c>
      <c r="O57" s="1" t="str">
        <f>IF(N57=1, SETTINGS!$L$12,
    IF(N57=2, SETTINGS!$L$13,
        IF(N57=3, SETTINGS!$L$14,
            IF(N57=4, SETTINGS!$L$15,
                IF(N57=5, SETTINGS!$L$16)
            )
        )
    )
)</f>
        <v>Emerging</v>
      </c>
    </row>
    <row r="58" spans="1:15" x14ac:dyDescent="0.25">
      <c r="A58" s="10">
        <v>53</v>
      </c>
      <c r="B58" s="1">
        <f>'TEACHER’S REMARKS'!B60</f>
        <v>0</v>
      </c>
      <c r="C58" s="11"/>
      <c r="D58" s="6"/>
      <c r="E58" s="6"/>
      <c r="F58" s="6"/>
      <c r="G58" s="6"/>
      <c r="H58" s="6"/>
      <c r="I58" s="58">
        <f t="shared" si="0"/>
        <v>0</v>
      </c>
      <c r="J58" s="15"/>
      <c r="K58" s="2">
        <f t="shared" si="1"/>
        <v>0</v>
      </c>
      <c r="L58" s="69">
        <f t="shared" si="2"/>
        <v>0</v>
      </c>
      <c r="M58" s="2" t="str">
        <f t="shared" si="3"/>
        <v>1st</v>
      </c>
      <c r="N58" s="2">
        <f>IF(L58&gt;=80, SETTINGS!$K$12,
    IF(L58&gt;=68, SETTINGS!$K$13,
        IF(L58&gt;=54, SETTINGS!$K$14,
            IF(L58&gt;=40, SETTINGS!$K$15,
                SETTINGS!$K$16
            )
        )
    )
)</f>
        <v>5</v>
      </c>
      <c r="O58" s="1" t="str">
        <f>IF(N58=1, SETTINGS!$L$12,
    IF(N58=2, SETTINGS!$L$13,
        IF(N58=3, SETTINGS!$L$14,
            IF(N58=4, SETTINGS!$L$15,
                IF(N58=5, SETTINGS!$L$16)
            )
        )
    )
)</f>
        <v>Emerging</v>
      </c>
    </row>
    <row r="59" spans="1:15" x14ac:dyDescent="0.25">
      <c r="A59" s="10">
        <v>54</v>
      </c>
      <c r="B59" s="1">
        <f>'TEACHER’S REMARKS'!B61</f>
        <v>0</v>
      </c>
      <c r="C59" s="11"/>
      <c r="D59" s="6"/>
      <c r="E59" s="6"/>
      <c r="F59" s="6"/>
      <c r="G59" s="6"/>
      <c r="H59" s="6"/>
      <c r="I59" s="58">
        <f t="shared" si="0"/>
        <v>0</v>
      </c>
      <c r="J59" s="15"/>
      <c r="K59" s="2">
        <f t="shared" si="1"/>
        <v>0</v>
      </c>
      <c r="L59" s="69">
        <f t="shared" si="2"/>
        <v>0</v>
      </c>
      <c r="M59" s="2" t="str">
        <f t="shared" si="3"/>
        <v>1st</v>
      </c>
      <c r="N59" s="2">
        <f>IF(L59&gt;=80, SETTINGS!$K$12,
    IF(L59&gt;=68, SETTINGS!$K$13,
        IF(L59&gt;=54, SETTINGS!$K$14,
            IF(L59&gt;=40, SETTINGS!$K$15,
                SETTINGS!$K$16
            )
        )
    )
)</f>
        <v>5</v>
      </c>
      <c r="O59" s="1" t="str">
        <f>IF(N59=1, SETTINGS!$L$12,
    IF(N59=2, SETTINGS!$L$13,
        IF(N59=3, SETTINGS!$L$14,
            IF(N59=4, SETTINGS!$L$15,
                IF(N59=5, SETTINGS!$L$16)
            )
        )
    )
)</f>
        <v>Emerging</v>
      </c>
    </row>
    <row r="60" spans="1:15" x14ac:dyDescent="0.25">
      <c r="A60" s="10">
        <v>55</v>
      </c>
      <c r="B60" s="1">
        <f>'TEACHER’S REMARKS'!B62</f>
        <v>0</v>
      </c>
      <c r="C60" s="11"/>
      <c r="D60" s="6"/>
      <c r="E60" s="6"/>
      <c r="F60" s="6"/>
      <c r="G60" s="6"/>
      <c r="H60" s="6"/>
      <c r="I60" s="58">
        <f t="shared" si="0"/>
        <v>0</v>
      </c>
      <c r="J60" s="15"/>
      <c r="K60" s="2">
        <f t="shared" si="1"/>
        <v>0</v>
      </c>
      <c r="L60" s="69">
        <f t="shared" si="2"/>
        <v>0</v>
      </c>
      <c r="M60" s="2" t="str">
        <f t="shared" si="3"/>
        <v>1st</v>
      </c>
      <c r="N60" s="2">
        <f>IF(L60&gt;=80, SETTINGS!$K$12,
    IF(L60&gt;=68, SETTINGS!$K$13,
        IF(L60&gt;=54, SETTINGS!$K$14,
            IF(L60&gt;=40, SETTINGS!$K$15,
                SETTINGS!$K$16
            )
        )
    )
)</f>
        <v>5</v>
      </c>
      <c r="O60" s="1" t="str">
        <f>IF(N60=1, SETTINGS!$L$12,
    IF(N60=2, SETTINGS!$L$13,
        IF(N60=3, SETTINGS!$L$14,
            IF(N60=4, SETTINGS!$L$15,
                IF(N60=5, SETTINGS!$L$16)
            )
        )
    )
)</f>
        <v>Emerging</v>
      </c>
    </row>
    <row r="61" spans="1:15" x14ac:dyDescent="0.25">
      <c r="A61" s="10">
        <v>56</v>
      </c>
      <c r="B61" s="1">
        <f>'TEACHER’S REMARKS'!B63</f>
        <v>0</v>
      </c>
      <c r="C61" s="11"/>
      <c r="D61" s="6"/>
      <c r="E61" s="6"/>
      <c r="F61" s="6"/>
      <c r="G61" s="6"/>
      <c r="H61" s="6"/>
      <c r="I61" s="58">
        <f t="shared" si="0"/>
        <v>0</v>
      </c>
      <c r="J61" s="15"/>
      <c r="K61" s="2">
        <f t="shared" si="1"/>
        <v>0</v>
      </c>
      <c r="L61" s="69">
        <f t="shared" si="2"/>
        <v>0</v>
      </c>
      <c r="M61" s="2" t="str">
        <f t="shared" si="3"/>
        <v>1st</v>
      </c>
      <c r="N61" s="2">
        <f>IF(L61&gt;=80, SETTINGS!$K$12,
    IF(L61&gt;=68, SETTINGS!$K$13,
        IF(L61&gt;=54, SETTINGS!$K$14,
            IF(L61&gt;=40, SETTINGS!$K$15,
                SETTINGS!$K$16
            )
        )
    )
)</f>
        <v>5</v>
      </c>
      <c r="O61" s="1" t="str">
        <f>IF(N61=1, SETTINGS!$L$12,
    IF(N61=2, SETTINGS!$L$13,
        IF(N61=3, SETTINGS!$L$14,
            IF(N61=4, SETTINGS!$L$15,
                IF(N61=5, SETTINGS!$L$16)
            )
        )
    )
)</f>
        <v>Emerging</v>
      </c>
    </row>
    <row r="62" spans="1:15" x14ac:dyDescent="0.25">
      <c r="A62" s="10">
        <v>57</v>
      </c>
      <c r="B62" s="1">
        <f>'TEACHER’S REMARKS'!B64</f>
        <v>0</v>
      </c>
      <c r="C62" s="11"/>
      <c r="D62" s="6"/>
      <c r="E62" s="6"/>
      <c r="F62" s="6"/>
      <c r="G62" s="6"/>
      <c r="H62" s="6"/>
      <c r="I62" s="58">
        <f t="shared" si="0"/>
        <v>0</v>
      </c>
      <c r="J62" s="15"/>
      <c r="K62" s="2">
        <f t="shared" si="1"/>
        <v>0</v>
      </c>
      <c r="L62" s="69">
        <f t="shared" si="2"/>
        <v>0</v>
      </c>
      <c r="M62" s="2" t="str">
        <f t="shared" si="3"/>
        <v>1st</v>
      </c>
      <c r="N62" s="2">
        <f>IF(L62&gt;=80, SETTINGS!$K$12,
    IF(L62&gt;=68, SETTINGS!$K$13,
        IF(L62&gt;=54, SETTINGS!$K$14,
            IF(L62&gt;=40, SETTINGS!$K$15,
                SETTINGS!$K$16
            )
        )
    )
)</f>
        <v>5</v>
      </c>
      <c r="O62" s="1" t="str">
        <f>IF(N62=1, SETTINGS!$L$12,
    IF(N62=2, SETTINGS!$L$13,
        IF(N62=3, SETTINGS!$L$14,
            IF(N62=4, SETTINGS!$L$15,
                IF(N62=5, SETTINGS!$L$16)
            )
        )
    )
)</f>
        <v>Emerging</v>
      </c>
    </row>
    <row r="63" spans="1:15" x14ac:dyDescent="0.25">
      <c r="A63" s="10">
        <v>58</v>
      </c>
      <c r="B63" s="1">
        <f>'TEACHER’S REMARKS'!B65</f>
        <v>0</v>
      </c>
      <c r="C63" s="11"/>
      <c r="D63" s="6"/>
      <c r="E63" s="6"/>
      <c r="F63" s="6"/>
      <c r="G63" s="6"/>
      <c r="H63" s="6"/>
      <c r="I63" s="58">
        <f t="shared" si="0"/>
        <v>0</v>
      </c>
      <c r="J63" s="15"/>
      <c r="K63" s="2">
        <f t="shared" si="1"/>
        <v>0</v>
      </c>
      <c r="L63" s="69">
        <f t="shared" si="2"/>
        <v>0</v>
      </c>
      <c r="M63" s="2" t="str">
        <f t="shared" si="3"/>
        <v>1st</v>
      </c>
      <c r="N63" s="2">
        <f>IF(L63&gt;=80, SETTINGS!$K$12,
    IF(L63&gt;=68, SETTINGS!$K$13,
        IF(L63&gt;=54, SETTINGS!$K$14,
            IF(L63&gt;=40, SETTINGS!$K$15,
                SETTINGS!$K$16
            )
        )
    )
)</f>
        <v>5</v>
      </c>
      <c r="O63" s="1" t="str">
        <f>IF(N63=1, SETTINGS!$L$12,
    IF(N63=2, SETTINGS!$L$13,
        IF(N63=3, SETTINGS!$L$14,
            IF(N63=4, SETTINGS!$L$15,
                IF(N63=5, SETTINGS!$L$16)
            )
        )
    )
)</f>
        <v>Emerging</v>
      </c>
    </row>
    <row r="64" spans="1:15" x14ac:dyDescent="0.25">
      <c r="A64" s="10">
        <v>59</v>
      </c>
      <c r="B64" s="1">
        <f>'TEACHER’S REMARKS'!B66</f>
        <v>0</v>
      </c>
      <c r="C64" s="11"/>
      <c r="D64" s="6"/>
      <c r="E64" s="6"/>
      <c r="F64" s="6"/>
      <c r="G64" s="6"/>
      <c r="H64" s="6"/>
      <c r="I64" s="58">
        <f t="shared" si="0"/>
        <v>0</v>
      </c>
      <c r="J64" s="15"/>
      <c r="K64" s="2">
        <f t="shared" si="1"/>
        <v>0</v>
      </c>
      <c r="L64" s="69">
        <f t="shared" si="2"/>
        <v>0</v>
      </c>
      <c r="M64" s="2" t="str">
        <f t="shared" si="3"/>
        <v>1st</v>
      </c>
      <c r="N64" s="2">
        <f>IF(L64&gt;=80, SETTINGS!$K$12,
    IF(L64&gt;=68, SETTINGS!$K$13,
        IF(L64&gt;=54, SETTINGS!$K$14,
            IF(L64&gt;=40, SETTINGS!$K$15,
                SETTINGS!$K$16
            )
        )
    )
)</f>
        <v>5</v>
      </c>
      <c r="O64" s="1" t="str">
        <f>IF(N64=1, SETTINGS!$L$12,
    IF(N64=2, SETTINGS!$L$13,
        IF(N64=3, SETTINGS!$L$14,
            IF(N64=4, SETTINGS!$L$15,
                IF(N64=5, SETTINGS!$L$16)
            )
        )
    )
)</f>
        <v>Emerging</v>
      </c>
    </row>
    <row r="65" spans="1:15" x14ac:dyDescent="0.25">
      <c r="A65" s="10">
        <v>60</v>
      </c>
      <c r="B65" s="1">
        <f>'TEACHER’S REMARKS'!B67</f>
        <v>0</v>
      </c>
      <c r="C65" s="11"/>
      <c r="D65" s="6"/>
      <c r="E65" s="6"/>
      <c r="F65" s="6"/>
      <c r="G65" s="6"/>
      <c r="H65" s="6"/>
      <c r="I65" s="58">
        <f t="shared" si="0"/>
        <v>0</v>
      </c>
      <c r="J65" s="15"/>
      <c r="K65" s="2">
        <f t="shared" si="1"/>
        <v>0</v>
      </c>
      <c r="L65" s="69">
        <f t="shared" si="2"/>
        <v>0</v>
      </c>
      <c r="M65" s="2" t="str">
        <f t="shared" si="3"/>
        <v>1st</v>
      </c>
      <c r="N65" s="2">
        <f>IF(L65&gt;=80, SETTINGS!$K$12,
    IF(L65&gt;=68, SETTINGS!$K$13,
        IF(L65&gt;=54, SETTINGS!$K$14,
            IF(L65&gt;=40, SETTINGS!$K$15,
                SETTINGS!$K$16
            )
        )
    )
)</f>
        <v>5</v>
      </c>
      <c r="O65" s="1" t="str">
        <f>IF(N65=1, SETTINGS!$L$12,
    IF(N65=2, SETTINGS!$L$13,
        IF(N65=3, SETTINGS!$L$14,
            IF(N65=4, SETTINGS!$L$15,
                IF(N65=5, SETTINGS!$L$16)
            )
        )
    )
)</f>
        <v>Emerging</v>
      </c>
    </row>
    <row r="66" spans="1:15" x14ac:dyDescent="0.25">
      <c r="A66" s="10">
        <v>61</v>
      </c>
      <c r="B66" s="1">
        <f>'TEACHER’S REMARKS'!B68</f>
        <v>0</v>
      </c>
      <c r="C66" s="11"/>
      <c r="D66" s="6"/>
      <c r="E66" s="6"/>
      <c r="F66" s="6"/>
      <c r="G66" s="6"/>
      <c r="H66" s="6"/>
      <c r="I66" s="58">
        <f t="shared" si="0"/>
        <v>0</v>
      </c>
      <c r="J66" s="15"/>
      <c r="K66" s="2">
        <f t="shared" si="1"/>
        <v>0</v>
      </c>
      <c r="L66" s="69">
        <f t="shared" si="2"/>
        <v>0</v>
      </c>
      <c r="M66" s="2" t="str">
        <f t="shared" si="3"/>
        <v>1st</v>
      </c>
      <c r="N66" s="2">
        <f>IF(L66&gt;=80, SETTINGS!$K$12,
    IF(L66&gt;=68, SETTINGS!$K$13,
        IF(L66&gt;=54, SETTINGS!$K$14,
            IF(L66&gt;=40, SETTINGS!$K$15,
                SETTINGS!$K$16
            )
        )
    )
)</f>
        <v>5</v>
      </c>
      <c r="O66" s="1" t="str">
        <f>IF(N66=1, SETTINGS!$L$12,
    IF(N66=2, SETTINGS!$L$13,
        IF(N66=3, SETTINGS!$L$14,
            IF(N66=4, SETTINGS!$L$15,
                IF(N66=5, SETTINGS!$L$16)
            )
        )
    )
)</f>
        <v>Emerging</v>
      </c>
    </row>
    <row r="67" spans="1:15" x14ac:dyDescent="0.25">
      <c r="A67" s="10">
        <v>62</v>
      </c>
      <c r="B67" s="1">
        <f>'TEACHER’S REMARKS'!B69</f>
        <v>0</v>
      </c>
      <c r="C67" s="11"/>
      <c r="D67" s="6"/>
      <c r="E67" s="6"/>
      <c r="F67" s="6"/>
      <c r="G67" s="6"/>
      <c r="H67" s="6"/>
      <c r="I67" s="58">
        <f t="shared" si="0"/>
        <v>0</v>
      </c>
      <c r="J67" s="15"/>
      <c r="K67" s="2">
        <f t="shared" si="1"/>
        <v>0</v>
      </c>
      <c r="L67" s="69">
        <f t="shared" si="2"/>
        <v>0</v>
      </c>
      <c r="M67" s="2" t="str">
        <f t="shared" si="3"/>
        <v>1st</v>
      </c>
      <c r="N67" s="2">
        <f>IF(L67&gt;=80, SETTINGS!$K$12,
    IF(L67&gt;=68, SETTINGS!$K$13,
        IF(L67&gt;=54, SETTINGS!$K$14,
            IF(L67&gt;=40, SETTINGS!$K$15,
                SETTINGS!$K$16
            )
        )
    )
)</f>
        <v>5</v>
      </c>
      <c r="O67" s="1" t="str">
        <f>IF(N67=1, SETTINGS!$L$12,
    IF(N67=2, SETTINGS!$L$13,
        IF(N67=3, SETTINGS!$L$14,
            IF(N67=4, SETTINGS!$L$15,
                IF(N67=5, SETTINGS!$L$16)
            )
        )
    )
)</f>
        <v>Emerging</v>
      </c>
    </row>
    <row r="68" spans="1:15" x14ac:dyDescent="0.25">
      <c r="A68" s="10">
        <v>63</v>
      </c>
      <c r="B68" s="1">
        <f>'TEACHER’S REMARKS'!B70</f>
        <v>0</v>
      </c>
      <c r="C68" s="11"/>
      <c r="D68" s="6"/>
      <c r="E68" s="6"/>
      <c r="F68" s="6"/>
      <c r="G68" s="6"/>
      <c r="H68" s="6"/>
      <c r="I68" s="58">
        <f t="shared" si="0"/>
        <v>0</v>
      </c>
      <c r="J68" s="15"/>
      <c r="K68" s="2">
        <f t="shared" si="1"/>
        <v>0</v>
      </c>
      <c r="L68" s="69">
        <f t="shared" si="2"/>
        <v>0</v>
      </c>
      <c r="M68" s="2" t="str">
        <f t="shared" si="3"/>
        <v>1st</v>
      </c>
      <c r="N68" s="2">
        <f>IF(L68&gt;=80, SETTINGS!$K$12,
    IF(L68&gt;=68, SETTINGS!$K$13,
        IF(L68&gt;=54, SETTINGS!$K$14,
            IF(L68&gt;=40, SETTINGS!$K$15,
                SETTINGS!$K$16
            )
        )
    )
)</f>
        <v>5</v>
      </c>
      <c r="O68" s="1" t="str">
        <f>IF(N68=1, SETTINGS!$L$12,
    IF(N68=2, SETTINGS!$L$13,
        IF(N68=3, SETTINGS!$L$14,
            IF(N68=4, SETTINGS!$L$15,
                IF(N68=5, SETTINGS!$L$16)
            )
        )
    )
)</f>
        <v>Emerging</v>
      </c>
    </row>
    <row r="69" spans="1:15" x14ac:dyDescent="0.25">
      <c r="A69" s="10">
        <v>64</v>
      </c>
      <c r="B69" s="1">
        <f>'TEACHER’S REMARKS'!B71</f>
        <v>0</v>
      </c>
      <c r="C69" s="11"/>
      <c r="D69" s="6"/>
      <c r="E69" s="6"/>
      <c r="F69" s="6"/>
      <c r="G69" s="6"/>
      <c r="H69" s="6"/>
      <c r="I69" s="58">
        <f t="shared" si="0"/>
        <v>0</v>
      </c>
      <c r="J69" s="15"/>
      <c r="K69" s="2">
        <f t="shared" si="1"/>
        <v>0</v>
      </c>
      <c r="L69" s="69">
        <f t="shared" si="2"/>
        <v>0</v>
      </c>
      <c r="M69" s="2" t="str">
        <f t="shared" si="3"/>
        <v>1st</v>
      </c>
      <c r="N69" s="2">
        <f>IF(L69&gt;=80, SETTINGS!$K$12,
    IF(L69&gt;=68, SETTINGS!$K$13,
        IF(L69&gt;=54, SETTINGS!$K$14,
            IF(L69&gt;=40, SETTINGS!$K$15,
                SETTINGS!$K$16
            )
        )
    )
)</f>
        <v>5</v>
      </c>
      <c r="O69" s="1" t="str">
        <f>IF(N69=1, SETTINGS!$L$12,
    IF(N69=2, SETTINGS!$L$13,
        IF(N69=3, SETTINGS!$L$14,
            IF(N69=4, SETTINGS!$L$15,
                IF(N69=5, SETTINGS!$L$16)
            )
        )
    )
)</f>
        <v>Emerging</v>
      </c>
    </row>
    <row r="70" spans="1:15" x14ac:dyDescent="0.25">
      <c r="A70" s="10">
        <v>65</v>
      </c>
      <c r="B70" s="1">
        <f>'TEACHER’S REMARKS'!B72</f>
        <v>0</v>
      </c>
      <c r="C70" s="11"/>
      <c r="D70" s="6"/>
      <c r="E70" s="6"/>
      <c r="F70" s="6"/>
      <c r="G70" s="6"/>
      <c r="H70" s="6"/>
      <c r="I70" s="58">
        <f t="shared" si="0"/>
        <v>0</v>
      </c>
      <c r="J70" s="15"/>
      <c r="K70" s="2">
        <f t="shared" si="1"/>
        <v>0</v>
      </c>
      <c r="L70" s="69">
        <f t="shared" si="2"/>
        <v>0</v>
      </c>
      <c r="M70" s="2" t="str">
        <f t="shared" si="3"/>
        <v>1st</v>
      </c>
      <c r="N70" s="2">
        <f>IF(L70&gt;=80, SETTINGS!$K$12,
    IF(L70&gt;=68, SETTINGS!$K$13,
        IF(L70&gt;=54, SETTINGS!$K$14,
            IF(L70&gt;=40, SETTINGS!$K$15,
                SETTINGS!$K$16
            )
        )
    )
)</f>
        <v>5</v>
      </c>
      <c r="O70" s="1" t="str">
        <f>IF(N70=1, SETTINGS!$L$12,
    IF(N70=2, SETTINGS!$L$13,
        IF(N70=3, SETTINGS!$L$14,
            IF(N70=4, SETTINGS!$L$15,
                IF(N70=5, SETTINGS!$L$16)
            )
        )
    )
)</f>
        <v>Emerging</v>
      </c>
    </row>
    <row r="71" spans="1:15" x14ac:dyDescent="0.25">
      <c r="A71" s="10">
        <v>66</v>
      </c>
      <c r="B71" s="1">
        <f>'TEACHER’S REMARKS'!B73</f>
        <v>0</v>
      </c>
      <c r="C71" s="11"/>
      <c r="D71" s="6"/>
      <c r="E71" s="6"/>
      <c r="F71" s="6"/>
      <c r="G71" s="6"/>
      <c r="H71" s="6"/>
      <c r="I71" s="58">
        <f t="shared" ref="I71:I105" si="4">SUM(D71:H71)/60*50</f>
        <v>0</v>
      </c>
      <c r="J71" s="15"/>
      <c r="K71" s="2">
        <f t="shared" ref="K71:K105" si="5">J71 * 0.5</f>
        <v>0</v>
      </c>
      <c r="L71" s="69">
        <f t="shared" ref="L71:L105" si="6">I71+K71</f>
        <v>0</v>
      </c>
      <c r="M71" s="2" t="str">
        <f t="shared" ref="M71:M105" si="7">IF(AND(MOD(RANK(L71, $L$6:$L$117, 0), 100) &gt; 10,MOD(RANK(L71,$L$6:$L$117, 0), 100) &lt;= 13),RANK(L71, $L$6:$L$117, 0) &amp; "th",IF(MOD(RANK(L71, $L$6:$L$117, 0), 10) = 1,RANK(L71,$L$6:$L$117, 0) &amp; "st",IF(MOD(RANK(L71, $L$6:$L$117, 0), 10) = 2,RANK(L71, $L$6:$L$117, 0) &amp; "nd",IF(MOD(RANK(L71, $L$6:$L$117, 0), 10) = 3,RANK(L71, $L$6:$L$117, 0) &amp; "rd",RANK(L71, $L$6:$L$117, 0) &amp; "th"))))</f>
        <v>1st</v>
      </c>
      <c r="N71" s="2">
        <f>IF(L71&gt;=80, SETTINGS!$K$12,
    IF(L71&gt;=68, SETTINGS!$K$13,
        IF(L71&gt;=54, SETTINGS!$K$14,
            IF(L71&gt;=40, SETTINGS!$K$15,
                SETTINGS!$K$16
            )
        )
    )
)</f>
        <v>5</v>
      </c>
      <c r="O71" s="1" t="str">
        <f>IF(N71=1, SETTINGS!$L$12,
    IF(N71=2, SETTINGS!$L$13,
        IF(N71=3, SETTINGS!$L$14,
            IF(N71=4, SETTINGS!$L$15,
                IF(N71=5, SETTINGS!$L$16)
            )
        )
    )
)</f>
        <v>Emerging</v>
      </c>
    </row>
    <row r="72" spans="1:15" x14ac:dyDescent="0.25">
      <c r="A72" s="10">
        <v>67</v>
      </c>
      <c r="B72" s="1">
        <f>'TEACHER’S REMARKS'!B74</f>
        <v>0</v>
      </c>
      <c r="C72" s="11"/>
      <c r="D72" s="6"/>
      <c r="E72" s="6"/>
      <c r="F72" s="6"/>
      <c r="G72" s="6"/>
      <c r="H72" s="6"/>
      <c r="I72" s="58">
        <f t="shared" si="4"/>
        <v>0</v>
      </c>
      <c r="J72" s="15"/>
      <c r="K72" s="2">
        <f t="shared" si="5"/>
        <v>0</v>
      </c>
      <c r="L72" s="69">
        <f t="shared" si="6"/>
        <v>0</v>
      </c>
      <c r="M72" s="2" t="str">
        <f t="shared" si="7"/>
        <v>1st</v>
      </c>
      <c r="N72" s="2">
        <f>IF(L72&gt;=80, SETTINGS!$K$12,
    IF(L72&gt;=68, SETTINGS!$K$13,
        IF(L72&gt;=54, SETTINGS!$K$14,
            IF(L72&gt;=40, SETTINGS!$K$15,
                SETTINGS!$K$16
            )
        )
    )
)</f>
        <v>5</v>
      </c>
      <c r="O72" s="1" t="str">
        <f>IF(N72=1, SETTINGS!$L$12,
    IF(N72=2, SETTINGS!$L$13,
        IF(N72=3, SETTINGS!$L$14,
            IF(N72=4, SETTINGS!$L$15,
                IF(N72=5, SETTINGS!$L$16)
            )
        )
    )
)</f>
        <v>Emerging</v>
      </c>
    </row>
    <row r="73" spans="1:15" x14ac:dyDescent="0.25">
      <c r="A73" s="10">
        <v>68</v>
      </c>
      <c r="B73" s="1">
        <f>'TEACHER’S REMARKS'!B75</f>
        <v>0</v>
      </c>
      <c r="C73" s="11"/>
      <c r="D73" s="6"/>
      <c r="E73" s="6"/>
      <c r="F73" s="6"/>
      <c r="G73" s="6"/>
      <c r="H73" s="6"/>
      <c r="I73" s="58">
        <f t="shared" si="4"/>
        <v>0</v>
      </c>
      <c r="J73" s="15"/>
      <c r="K73" s="2">
        <f t="shared" si="5"/>
        <v>0</v>
      </c>
      <c r="L73" s="69">
        <f t="shared" si="6"/>
        <v>0</v>
      </c>
      <c r="M73" s="2" t="str">
        <f t="shared" si="7"/>
        <v>1st</v>
      </c>
      <c r="N73" s="2">
        <f>IF(L73&gt;=80, SETTINGS!$K$12,
    IF(L73&gt;=68, SETTINGS!$K$13,
        IF(L73&gt;=54, SETTINGS!$K$14,
            IF(L73&gt;=40, SETTINGS!$K$15,
                SETTINGS!$K$16
            )
        )
    )
)</f>
        <v>5</v>
      </c>
      <c r="O73" s="1" t="str">
        <f>IF(N73=1, SETTINGS!$L$12,
    IF(N73=2, SETTINGS!$L$13,
        IF(N73=3, SETTINGS!$L$14,
            IF(N73=4, SETTINGS!$L$15,
                IF(N73=5, SETTINGS!$L$16)
            )
        )
    )
)</f>
        <v>Emerging</v>
      </c>
    </row>
    <row r="74" spans="1:15" x14ac:dyDescent="0.25">
      <c r="A74" s="10">
        <v>69</v>
      </c>
      <c r="B74" s="1">
        <f>'TEACHER’S REMARKS'!B76</f>
        <v>0</v>
      </c>
      <c r="C74" s="11"/>
      <c r="D74" s="6"/>
      <c r="E74" s="6"/>
      <c r="F74" s="6"/>
      <c r="G74" s="6"/>
      <c r="H74" s="6"/>
      <c r="I74" s="58">
        <f t="shared" si="4"/>
        <v>0</v>
      </c>
      <c r="J74" s="15"/>
      <c r="K74" s="2">
        <f t="shared" si="5"/>
        <v>0</v>
      </c>
      <c r="L74" s="69">
        <f t="shared" si="6"/>
        <v>0</v>
      </c>
      <c r="M74" s="2" t="str">
        <f t="shared" si="7"/>
        <v>1st</v>
      </c>
      <c r="N74" s="2">
        <f>IF(L74&gt;=80, SETTINGS!$K$12,
    IF(L74&gt;=68, SETTINGS!$K$13,
        IF(L74&gt;=54, SETTINGS!$K$14,
            IF(L74&gt;=40, SETTINGS!$K$15,
                SETTINGS!$K$16
            )
        )
    )
)</f>
        <v>5</v>
      </c>
      <c r="O74" s="1" t="str">
        <f>IF(N74=1, SETTINGS!$L$12,
    IF(N74=2, SETTINGS!$L$13,
        IF(N74=3, SETTINGS!$L$14,
            IF(N74=4, SETTINGS!$L$15,
                IF(N74=5, SETTINGS!$L$16)
            )
        )
    )
)</f>
        <v>Emerging</v>
      </c>
    </row>
    <row r="75" spans="1:15" x14ac:dyDescent="0.25">
      <c r="A75" s="10">
        <v>70</v>
      </c>
      <c r="B75" s="1">
        <f>'TEACHER’S REMARKS'!B77</f>
        <v>0</v>
      </c>
      <c r="C75" s="11"/>
      <c r="D75" s="6"/>
      <c r="E75" s="6"/>
      <c r="F75" s="6"/>
      <c r="G75" s="6"/>
      <c r="H75" s="6"/>
      <c r="I75" s="58">
        <f t="shared" si="4"/>
        <v>0</v>
      </c>
      <c r="J75" s="15"/>
      <c r="K75" s="2">
        <f t="shared" si="5"/>
        <v>0</v>
      </c>
      <c r="L75" s="69">
        <f t="shared" si="6"/>
        <v>0</v>
      </c>
      <c r="M75" s="2" t="str">
        <f t="shared" si="7"/>
        <v>1st</v>
      </c>
      <c r="N75" s="2">
        <f>IF(L75&gt;=80, SETTINGS!$K$12,
    IF(L75&gt;=68, SETTINGS!$K$13,
        IF(L75&gt;=54, SETTINGS!$K$14,
            IF(L75&gt;=40, SETTINGS!$K$15,
                SETTINGS!$K$16
            )
        )
    )
)</f>
        <v>5</v>
      </c>
      <c r="O75" s="1" t="str">
        <f>IF(N75=1, SETTINGS!$L$12,
    IF(N75=2, SETTINGS!$L$13,
        IF(N75=3, SETTINGS!$L$14,
            IF(N75=4, SETTINGS!$L$15,
                IF(N75=5, SETTINGS!$L$16)
            )
        )
    )
)</f>
        <v>Emerging</v>
      </c>
    </row>
    <row r="76" spans="1:15" x14ac:dyDescent="0.25">
      <c r="A76" s="10">
        <v>71</v>
      </c>
      <c r="B76" s="1">
        <f>'TEACHER’S REMARKS'!B78</f>
        <v>0</v>
      </c>
      <c r="C76" s="11"/>
      <c r="D76" s="6"/>
      <c r="E76" s="6"/>
      <c r="F76" s="6"/>
      <c r="G76" s="6"/>
      <c r="H76" s="6"/>
      <c r="I76" s="58">
        <f t="shared" si="4"/>
        <v>0</v>
      </c>
      <c r="J76" s="15"/>
      <c r="K76" s="2">
        <f t="shared" si="5"/>
        <v>0</v>
      </c>
      <c r="L76" s="69">
        <f t="shared" si="6"/>
        <v>0</v>
      </c>
      <c r="M76" s="2" t="str">
        <f t="shared" si="7"/>
        <v>1st</v>
      </c>
      <c r="N76" s="2">
        <f>IF(L76&gt;=80, SETTINGS!$K$12,
    IF(L76&gt;=68, SETTINGS!$K$13,
        IF(L76&gt;=54, SETTINGS!$K$14,
            IF(L76&gt;=40, SETTINGS!$K$15,
                SETTINGS!$K$16
            )
        )
    )
)</f>
        <v>5</v>
      </c>
      <c r="O76" s="1" t="str">
        <f>IF(N76=1, SETTINGS!$L$12,
    IF(N76=2, SETTINGS!$L$13,
        IF(N76=3, SETTINGS!$L$14,
            IF(N76=4, SETTINGS!$L$15,
                IF(N76=5, SETTINGS!$L$16)
            )
        )
    )
)</f>
        <v>Emerging</v>
      </c>
    </row>
    <row r="77" spans="1:15" x14ac:dyDescent="0.25">
      <c r="A77" s="10">
        <v>72</v>
      </c>
      <c r="B77" s="1">
        <f>'TEACHER’S REMARKS'!B79</f>
        <v>0</v>
      </c>
      <c r="C77" s="11"/>
      <c r="D77" s="6"/>
      <c r="E77" s="6"/>
      <c r="F77" s="6"/>
      <c r="G77" s="6"/>
      <c r="H77" s="6"/>
      <c r="I77" s="58">
        <f t="shared" si="4"/>
        <v>0</v>
      </c>
      <c r="J77" s="15"/>
      <c r="K77" s="2">
        <f t="shared" si="5"/>
        <v>0</v>
      </c>
      <c r="L77" s="69">
        <f t="shared" si="6"/>
        <v>0</v>
      </c>
      <c r="M77" s="2" t="str">
        <f t="shared" si="7"/>
        <v>1st</v>
      </c>
      <c r="N77" s="2">
        <f>IF(L77&gt;=80, SETTINGS!$K$12,
    IF(L77&gt;=68, SETTINGS!$K$13,
        IF(L77&gt;=54, SETTINGS!$K$14,
            IF(L77&gt;=40, SETTINGS!$K$15,
                SETTINGS!$K$16
            )
        )
    )
)</f>
        <v>5</v>
      </c>
      <c r="O77" s="1" t="str">
        <f>IF(N77=1, SETTINGS!$L$12,
    IF(N77=2, SETTINGS!$L$13,
        IF(N77=3, SETTINGS!$L$14,
            IF(N77=4, SETTINGS!$L$15,
                IF(N77=5, SETTINGS!$L$16)
            )
        )
    )
)</f>
        <v>Emerging</v>
      </c>
    </row>
    <row r="78" spans="1:15" x14ac:dyDescent="0.25">
      <c r="A78" s="10">
        <v>73</v>
      </c>
      <c r="B78" s="1">
        <f>'TEACHER’S REMARKS'!B80</f>
        <v>0</v>
      </c>
      <c r="C78" s="11"/>
      <c r="D78" s="6"/>
      <c r="E78" s="6"/>
      <c r="F78" s="6"/>
      <c r="G78" s="6"/>
      <c r="H78" s="6"/>
      <c r="I78" s="58">
        <f t="shared" si="4"/>
        <v>0</v>
      </c>
      <c r="J78" s="15"/>
      <c r="K78" s="2">
        <f t="shared" si="5"/>
        <v>0</v>
      </c>
      <c r="L78" s="69">
        <f t="shared" si="6"/>
        <v>0</v>
      </c>
      <c r="M78" s="2" t="str">
        <f t="shared" si="7"/>
        <v>1st</v>
      </c>
      <c r="N78" s="2">
        <f>IF(L78&gt;=80, SETTINGS!$K$12,
    IF(L78&gt;=68, SETTINGS!$K$13,
        IF(L78&gt;=54, SETTINGS!$K$14,
            IF(L78&gt;=40, SETTINGS!$K$15,
                SETTINGS!$K$16
            )
        )
    )
)</f>
        <v>5</v>
      </c>
      <c r="O78" s="1" t="str">
        <f>IF(N78=1, SETTINGS!$L$12,
    IF(N78=2, SETTINGS!$L$13,
        IF(N78=3, SETTINGS!$L$14,
            IF(N78=4, SETTINGS!$L$15,
                IF(N78=5, SETTINGS!$L$16)
            )
        )
    )
)</f>
        <v>Emerging</v>
      </c>
    </row>
    <row r="79" spans="1:15" x14ac:dyDescent="0.25">
      <c r="A79" s="10">
        <v>74</v>
      </c>
      <c r="B79" s="1">
        <f>'TEACHER’S REMARKS'!B81</f>
        <v>0</v>
      </c>
      <c r="C79" s="11"/>
      <c r="D79" s="6"/>
      <c r="E79" s="6"/>
      <c r="F79" s="6"/>
      <c r="G79" s="6"/>
      <c r="H79" s="6"/>
      <c r="I79" s="58">
        <f t="shared" si="4"/>
        <v>0</v>
      </c>
      <c r="J79" s="15"/>
      <c r="K79" s="2">
        <f t="shared" si="5"/>
        <v>0</v>
      </c>
      <c r="L79" s="69">
        <f t="shared" si="6"/>
        <v>0</v>
      </c>
      <c r="M79" s="2" t="str">
        <f t="shared" si="7"/>
        <v>1st</v>
      </c>
      <c r="N79" s="2">
        <f>IF(L79&gt;=80, SETTINGS!$K$12,
    IF(L79&gt;=68, SETTINGS!$K$13,
        IF(L79&gt;=54, SETTINGS!$K$14,
            IF(L79&gt;=40, SETTINGS!$K$15,
                SETTINGS!$K$16
            )
        )
    )
)</f>
        <v>5</v>
      </c>
      <c r="O79" s="1" t="str">
        <f>IF(N79=1, SETTINGS!$L$12,
    IF(N79=2, SETTINGS!$L$13,
        IF(N79=3, SETTINGS!$L$14,
            IF(N79=4, SETTINGS!$L$15,
                IF(N79=5, SETTINGS!$L$16)
            )
        )
    )
)</f>
        <v>Emerging</v>
      </c>
    </row>
    <row r="80" spans="1:15" x14ac:dyDescent="0.25">
      <c r="A80" s="10">
        <v>75</v>
      </c>
      <c r="B80" s="1">
        <f>'TEACHER’S REMARKS'!B82</f>
        <v>0</v>
      </c>
      <c r="C80" s="11"/>
      <c r="D80" s="6"/>
      <c r="E80" s="6"/>
      <c r="F80" s="6"/>
      <c r="G80" s="6"/>
      <c r="H80" s="6"/>
      <c r="I80" s="58">
        <f t="shared" si="4"/>
        <v>0</v>
      </c>
      <c r="J80" s="15"/>
      <c r="K80" s="2">
        <f t="shared" si="5"/>
        <v>0</v>
      </c>
      <c r="L80" s="69">
        <f t="shared" si="6"/>
        <v>0</v>
      </c>
      <c r="M80" s="2" t="str">
        <f t="shared" si="7"/>
        <v>1st</v>
      </c>
      <c r="N80" s="2">
        <f>IF(L80&gt;=80, SETTINGS!$K$12,
    IF(L80&gt;=68, SETTINGS!$K$13,
        IF(L80&gt;=54, SETTINGS!$K$14,
            IF(L80&gt;=40, SETTINGS!$K$15,
                SETTINGS!$K$16
            )
        )
    )
)</f>
        <v>5</v>
      </c>
      <c r="O80" s="1" t="str">
        <f>IF(N80=1, SETTINGS!$L$12,
    IF(N80=2, SETTINGS!$L$13,
        IF(N80=3, SETTINGS!$L$14,
            IF(N80=4, SETTINGS!$L$15,
                IF(N80=5, SETTINGS!$L$16)
            )
        )
    )
)</f>
        <v>Emerging</v>
      </c>
    </row>
    <row r="81" spans="1:15" x14ac:dyDescent="0.25">
      <c r="A81" s="10">
        <v>76</v>
      </c>
      <c r="B81" s="1">
        <f>'TEACHER’S REMARKS'!B83</f>
        <v>0</v>
      </c>
      <c r="C81" s="11"/>
      <c r="D81" s="6"/>
      <c r="E81" s="6"/>
      <c r="F81" s="6"/>
      <c r="G81" s="6"/>
      <c r="H81" s="6"/>
      <c r="I81" s="58">
        <f t="shared" si="4"/>
        <v>0</v>
      </c>
      <c r="J81" s="15"/>
      <c r="K81" s="2">
        <f t="shared" si="5"/>
        <v>0</v>
      </c>
      <c r="L81" s="69">
        <f t="shared" si="6"/>
        <v>0</v>
      </c>
      <c r="M81" s="2" t="str">
        <f t="shared" si="7"/>
        <v>1st</v>
      </c>
      <c r="N81" s="2">
        <f>IF(L81&gt;=80, SETTINGS!$K$12,
    IF(L81&gt;=68, SETTINGS!$K$13,
        IF(L81&gt;=54, SETTINGS!$K$14,
            IF(L81&gt;=40, SETTINGS!$K$15,
                SETTINGS!$K$16
            )
        )
    )
)</f>
        <v>5</v>
      </c>
      <c r="O81" s="1" t="str">
        <f>IF(N81=1, SETTINGS!$L$12,
    IF(N81=2, SETTINGS!$L$13,
        IF(N81=3, SETTINGS!$L$14,
            IF(N81=4, SETTINGS!$L$15,
                IF(N81=5, SETTINGS!$L$16)
            )
        )
    )
)</f>
        <v>Emerging</v>
      </c>
    </row>
    <row r="82" spans="1:15" x14ac:dyDescent="0.25">
      <c r="A82" s="10">
        <v>77</v>
      </c>
      <c r="B82" s="1">
        <f>'TEACHER’S REMARKS'!B84</f>
        <v>0</v>
      </c>
      <c r="C82" s="11"/>
      <c r="D82" s="6"/>
      <c r="E82" s="6"/>
      <c r="F82" s="6"/>
      <c r="G82" s="6"/>
      <c r="H82" s="6"/>
      <c r="I82" s="58">
        <f t="shared" si="4"/>
        <v>0</v>
      </c>
      <c r="J82" s="15"/>
      <c r="K82" s="2">
        <f t="shared" si="5"/>
        <v>0</v>
      </c>
      <c r="L82" s="69">
        <f t="shared" si="6"/>
        <v>0</v>
      </c>
      <c r="M82" s="2" t="str">
        <f t="shared" si="7"/>
        <v>1st</v>
      </c>
      <c r="N82" s="2">
        <f>IF(L82&gt;=80, SETTINGS!$K$12,
    IF(L82&gt;=68, SETTINGS!$K$13,
        IF(L82&gt;=54, SETTINGS!$K$14,
            IF(L82&gt;=40, SETTINGS!$K$15,
                SETTINGS!$K$16
            )
        )
    )
)</f>
        <v>5</v>
      </c>
      <c r="O82" s="1" t="str">
        <f>IF(N82=1, SETTINGS!$L$12,
    IF(N82=2, SETTINGS!$L$13,
        IF(N82=3, SETTINGS!$L$14,
            IF(N82=4, SETTINGS!$L$15,
                IF(N82=5, SETTINGS!$L$16)
            )
        )
    )
)</f>
        <v>Emerging</v>
      </c>
    </row>
    <row r="83" spans="1:15" x14ac:dyDescent="0.25">
      <c r="A83" s="10">
        <v>78</v>
      </c>
      <c r="B83" s="1">
        <f>'TEACHER’S REMARKS'!B85</f>
        <v>0</v>
      </c>
      <c r="C83" s="11"/>
      <c r="D83" s="6"/>
      <c r="E83" s="6"/>
      <c r="F83" s="6"/>
      <c r="G83" s="6"/>
      <c r="H83" s="6"/>
      <c r="I83" s="58">
        <f t="shared" si="4"/>
        <v>0</v>
      </c>
      <c r="J83" s="15"/>
      <c r="K83" s="2">
        <f t="shared" si="5"/>
        <v>0</v>
      </c>
      <c r="L83" s="69">
        <f t="shared" si="6"/>
        <v>0</v>
      </c>
      <c r="M83" s="2" t="str">
        <f t="shared" si="7"/>
        <v>1st</v>
      </c>
      <c r="N83" s="2">
        <f>IF(L83&gt;=80, SETTINGS!$K$12,
    IF(L83&gt;=68, SETTINGS!$K$13,
        IF(L83&gt;=54, SETTINGS!$K$14,
            IF(L83&gt;=40, SETTINGS!$K$15,
                SETTINGS!$K$16
            )
        )
    )
)</f>
        <v>5</v>
      </c>
      <c r="O83" s="1" t="str">
        <f>IF(N83=1, SETTINGS!$L$12,
    IF(N83=2, SETTINGS!$L$13,
        IF(N83=3, SETTINGS!$L$14,
            IF(N83=4, SETTINGS!$L$15,
                IF(N83=5, SETTINGS!$L$16)
            )
        )
    )
)</f>
        <v>Emerging</v>
      </c>
    </row>
    <row r="84" spans="1:15" x14ac:dyDescent="0.25">
      <c r="A84" s="10">
        <v>79</v>
      </c>
      <c r="B84" s="1">
        <f>'TEACHER’S REMARKS'!B86</f>
        <v>0</v>
      </c>
      <c r="C84" s="11"/>
      <c r="D84" s="6"/>
      <c r="E84" s="6"/>
      <c r="F84" s="6"/>
      <c r="G84" s="6"/>
      <c r="H84" s="6"/>
      <c r="I84" s="58">
        <f t="shared" si="4"/>
        <v>0</v>
      </c>
      <c r="J84" s="15"/>
      <c r="K84" s="2">
        <f t="shared" si="5"/>
        <v>0</v>
      </c>
      <c r="L84" s="69">
        <f t="shared" si="6"/>
        <v>0</v>
      </c>
      <c r="M84" s="2" t="str">
        <f t="shared" si="7"/>
        <v>1st</v>
      </c>
      <c r="N84" s="2">
        <f>IF(L84&gt;=80, SETTINGS!$K$12,
    IF(L84&gt;=68, SETTINGS!$K$13,
        IF(L84&gt;=54, SETTINGS!$K$14,
            IF(L84&gt;=40, SETTINGS!$K$15,
                SETTINGS!$K$16
            )
        )
    )
)</f>
        <v>5</v>
      </c>
      <c r="O84" s="1" t="str">
        <f>IF(N84=1, SETTINGS!$L$12,
    IF(N84=2, SETTINGS!$L$13,
        IF(N84=3, SETTINGS!$L$14,
            IF(N84=4, SETTINGS!$L$15,
                IF(N84=5, SETTINGS!$L$16)
            )
        )
    )
)</f>
        <v>Emerging</v>
      </c>
    </row>
    <row r="85" spans="1:15" x14ac:dyDescent="0.25">
      <c r="A85" s="10">
        <v>80</v>
      </c>
      <c r="B85" s="1">
        <f>'TEACHER’S REMARKS'!B87</f>
        <v>0</v>
      </c>
      <c r="C85" s="11"/>
      <c r="D85" s="6"/>
      <c r="E85" s="6"/>
      <c r="F85" s="6"/>
      <c r="G85" s="6"/>
      <c r="H85" s="6"/>
      <c r="I85" s="58">
        <f t="shared" si="4"/>
        <v>0</v>
      </c>
      <c r="J85" s="15"/>
      <c r="K85" s="2">
        <f t="shared" si="5"/>
        <v>0</v>
      </c>
      <c r="L85" s="69">
        <f t="shared" si="6"/>
        <v>0</v>
      </c>
      <c r="M85" s="2" t="str">
        <f t="shared" si="7"/>
        <v>1st</v>
      </c>
      <c r="N85" s="2">
        <f>IF(L85&gt;=80, SETTINGS!$K$12,
    IF(L85&gt;=68, SETTINGS!$K$13,
        IF(L85&gt;=54, SETTINGS!$K$14,
            IF(L85&gt;=40, SETTINGS!$K$15,
                SETTINGS!$K$16
            )
        )
    )
)</f>
        <v>5</v>
      </c>
      <c r="O85" s="1" t="str">
        <f>IF(N85=1, SETTINGS!$L$12,
    IF(N85=2, SETTINGS!$L$13,
        IF(N85=3, SETTINGS!$L$14,
            IF(N85=4, SETTINGS!$L$15,
                IF(N85=5, SETTINGS!$L$16)
            )
        )
    )
)</f>
        <v>Emerging</v>
      </c>
    </row>
    <row r="86" spans="1:15" x14ac:dyDescent="0.25">
      <c r="A86" s="10">
        <v>81</v>
      </c>
      <c r="B86" s="1">
        <f>'TEACHER’S REMARKS'!B88</f>
        <v>0</v>
      </c>
      <c r="C86" s="11"/>
      <c r="D86" s="6"/>
      <c r="E86" s="6"/>
      <c r="F86" s="6"/>
      <c r="G86" s="6"/>
      <c r="H86" s="6"/>
      <c r="I86" s="58">
        <f t="shared" si="4"/>
        <v>0</v>
      </c>
      <c r="J86" s="15"/>
      <c r="K86" s="2">
        <f t="shared" si="5"/>
        <v>0</v>
      </c>
      <c r="L86" s="69">
        <f t="shared" si="6"/>
        <v>0</v>
      </c>
      <c r="M86" s="2" t="str">
        <f t="shared" si="7"/>
        <v>1st</v>
      </c>
      <c r="N86" s="2">
        <f>IF(L86&gt;=80, SETTINGS!$K$12,
    IF(L86&gt;=68, SETTINGS!$K$13,
        IF(L86&gt;=54, SETTINGS!$K$14,
            IF(L86&gt;=40, SETTINGS!$K$15,
                SETTINGS!$K$16
            )
        )
    )
)</f>
        <v>5</v>
      </c>
      <c r="O86" s="1" t="str">
        <f>IF(N86=1, SETTINGS!$L$12,
    IF(N86=2, SETTINGS!$L$13,
        IF(N86=3, SETTINGS!$L$14,
            IF(N86=4, SETTINGS!$L$15,
                IF(N86=5, SETTINGS!$L$16)
            )
        )
    )
)</f>
        <v>Emerging</v>
      </c>
    </row>
    <row r="87" spans="1:15" x14ac:dyDescent="0.25">
      <c r="A87" s="10">
        <v>82</v>
      </c>
      <c r="B87" s="1">
        <f>'TEACHER’S REMARKS'!B89</f>
        <v>0</v>
      </c>
      <c r="C87" s="11"/>
      <c r="D87" s="6"/>
      <c r="E87" s="6"/>
      <c r="F87" s="6"/>
      <c r="G87" s="6"/>
      <c r="H87" s="6"/>
      <c r="I87" s="58">
        <f t="shared" si="4"/>
        <v>0</v>
      </c>
      <c r="J87" s="15"/>
      <c r="K87" s="2">
        <f t="shared" si="5"/>
        <v>0</v>
      </c>
      <c r="L87" s="69">
        <f t="shared" si="6"/>
        <v>0</v>
      </c>
      <c r="M87" s="2" t="str">
        <f t="shared" si="7"/>
        <v>1st</v>
      </c>
      <c r="N87" s="2">
        <f>IF(L87&gt;=80, SETTINGS!$K$12,
    IF(L87&gt;=68, SETTINGS!$K$13,
        IF(L87&gt;=54, SETTINGS!$K$14,
            IF(L87&gt;=40, SETTINGS!$K$15,
                SETTINGS!$K$16
            )
        )
    )
)</f>
        <v>5</v>
      </c>
      <c r="O87" s="1" t="str">
        <f>IF(N87=1, SETTINGS!$L$12,
    IF(N87=2, SETTINGS!$L$13,
        IF(N87=3, SETTINGS!$L$14,
            IF(N87=4, SETTINGS!$L$15,
                IF(N87=5, SETTINGS!$L$16)
            )
        )
    )
)</f>
        <v>Emerging</v>
      </c>
    </row>
    <row r="88" spans="1:15" x14ac:dyDescent="0.25">
      <c r="A88" s="10">
        <v>83</v>
      </c>
      <c r="B88" s="1">
        <f>'TEACHER’S REMARKS'!B90</f>
        <v>0</v>
      </c>
      <c r="C88" s="11"/>
      <c r="D88" s="6"/>
      <c r="E88" s="6"/>
      <c r="F88" s="6"/>
      <c r="G88" s="6"/>
      <c r="H88" s="6"/>
      <c r="I88" s="58">
        <f t="shared" si="4"/>
        <v>0</v>
      </c>
      <c r="J88" s="15"/>
      <c r="K88" s="2">
        <f t="shared" si="5"/>
        <v>0</v>
      </c>
      <c r="L88" s="69">
        <f t="shared" si="6"/>
        <v>0</v>
      </c>
      <c r="M88" s="2" t="str">
        <f t="shared" si="7"/>
        <v>1st</v>
      </c>
      <c r="N88" s="2">
        <f>IF(L88&gt;=80, SETTINGS!$K$12,
    IF(L88&gt;=68, SETTINGS!$K$13,
        IF(L88&gt;=54, SETTINGS!$K$14,
            IF(L88&gt;=40, SETTINGS!$K$15,
                SETTINGS!$K$16
            )
        )
    )
)</f>
        <v>5</v>
      </c>
      <c r="O88" s="1" t="str">
        <f>IF(N88=1, SETTINGS!$L$12,
    IF(N88=2, SETTINGS!$L$13,
        IF(N88=3, SETTINGS!$L$14,
            IF(N88=4, SETTINGS!$L$15,
                IF(N88=5, SETTINGS!$L$16)
            )
        )
    )
)</f>
        <v>Emerging</v>
      </c>
    </row>
    <row r="89" spans="1:15" x14ac:dyDescent="0.25">
      <c r="A89" s="10">
        <v>84</v>
      </c>
      <c r="B89" s="1">
        <f>'TEACHER’S REMARKS'!B91</f>
        <v>0</v>
      </c>
      <c r="C89" s="11"/>
      <c r="D89" s="6"/>
      <c r="E89" s="6"/>
      <c r="F89" s="6"/>
      <c r="G89" s="6"/>
      <c r="H89" s="6"/>
      <c r="I89" s="58">
        <f t="shared" si="4"/>
        <v>0</v>
      </c>
      <c r="J89" s="15"/>
      <c r="K89" s="2">
        <f t="shared" si="5"/>
        <v>0</v>
      </c>
      <c r="L89" s="69">
        <f t="shared" si="6"/>
        <v>0</v>
      </c>
      <c r="M89" s="2" t="str">
        <f t="shared" si="7"/>
        <v>1st</v>
      </c>
      <c r="N89" s="2">
        <f>IF(L89&gt;=80, SETTINGS!$K$12,
    IF(L89&gt;=68, SETTINGS!$K$13,
        IF(L89&gt;=54, SETTINGS!$K$14,
            IF(L89&gt;=40, SETTINGS!$K$15,
                SETTINGS!$K$16
            )
        )
    )
)</f>
        <v>5</v>
      </c>
      <c r="O89" s="1" t="str">
        <f>IF(N89=1, SETTINGS!$L$12,
    IF(N89=2, SETTINGS!$L$13,
        IF(N89=3, SETTINGS!$L$14,
            IF(N89=4, SETTINGS!$L$15,
                IF(N89=5, SETTINGS!$L$16)
            )
        )
    )
)</f>
        <v>Emerging</v>
      </c>
    </row>
    <row r="90" spans="1:15" x14ac:dyDescent="0.25">
      <c r="A90" s="10">
        <v>85</v>
      </c>
      <c r="B90" s="1">
        <f>'TEACHER’S REMARKS'!B92</f>
        <v>0</v>
      </c>
      <c r="C90" s="11"/>
      <c r="D90" s="6"/>
      <c r="E90" s="6"/>
      <c r="F90" s="6"/>
      <c r="G90" s="6"/>
      <c r="H90" s="6"/>
      <c r="I90" s="58">
        <f t="shared" si="4"/>
        <v>0</v>
      </c>
      <c r="J90" s="15"/>
      <c r="K90" s="2">
        <f t="shared" si="5"/>
        <v>0</v>
      </c>
      <c r="L90" s="69">
        <f t="shared" si="6"/>
        <v>0</v>
      </c>
      <c r="M90" s="2" t="str">
        <f t="shared" si="7"/>
        <v>1st</v>
      </c>
      <c r="N90" s="2">
        <f>IF(L90&gt;=80, SETTINGS!$K$12,
    IF(L90&gt;=68, SETTINGS!$K$13,
        IF(L90&gt;=54, SETTINGS!$K$14,
            IF(L90&gt;=40, SETTINGS!$K$15,
                SETTINGS!$K$16
            )
        )
    )
)</f>
        <v>5</v>
      </c>
      <c r="O90" s="1" t="str">
        <f>IF(N90=1, SETTINGS!$L$12,
    IF(N90=2, SETTINGS!$L$13,
        IF(N90=3, SETTINGS!$L$14,
            IF(N90=4, SETTINGS!$L$15,
                IF(N90=5, SETTINGS!$L$16)
            )
        )
    )
)</f>
        <v>Emerging</v>
      </c>
    </row>
    <row r="91" spans="1:15" x14ac:dyDescent="0.25">
      <c r="A91" s="10">
        <v>86</v>
      </c>
      <c r="B91" s="1">
        <f>'TEACHER’S REMARKS'!B93</f>
        <v>0</v>
      </c>
      <c r="C91" s="11"/>
      <c r="D91" s="6"/>
      <c r="E91" s="6"/>
      <c r="F91" s="6"/>
      <c r="G91" s="6"/>
      <c r="H91" s="6"/>
      <c r="I91" s="58">
        <f t="shared" si="4"/>
        <v>0</v>
      </c>
      <c r="J91" s="15"/>
      <c r="K91" s="2">
        <f t="shared" si="5"/>
        <v>0</v>
      </c>
      <c r="L91" s="69">
        <f t="shared" si="6"/>
        <v>0</v>
      </c>
      <c r="M91" s="2" t="str">
        <f t="shared" si="7"/>
        <v>1st</v>
      </c>
      <c r="N91" s="2">
        <f>IF(L91&gt;=80, SETTINGS!$K$12,
    IF(L91&gt;=68, SETTINGS!$K$13,
        IF(L91&gt;=54, SETTINGS!$K$14,
            IF(L91&gt;=40, SETTINGS!$K$15,
                SETTINGS!$K$16
            )
        )
    )
)</f>
        <v>5</v>
      </c>
      <c r="O91" s="1" t="str">
        <f>IF(N91=1, SETTINGS!$L$12,
    IF(N91=2, SETTINGS!$L$13,
        IF(N91=3, SETTINGS!$L$14,
            IF(N91=4, SETTINGS!$L$15,
                IF(N91=5, SETTINGS!$L$16)
            )
        )
    )
)</f>
        <v>Emerging</v>
      </c>
    </row>
    <row r="92" spans="1:15" x14ac:dyDescent="0.25">
      <c r="A92" s="10">
        <v>87</v>
      </c>
      <c r="B92" s="1">
        <f>'TEACHER’S REMARKS'!B94</f>
        <v>0</v>
      </c>
      <c r="C92" s="11"/>
      <c r="D92" s="6"/>
      <c r="E92" s="6"/>
      <c r="F92" s="6"/>
      <c r="G92" s="6"/>
      <c r="H92" s="6"/>
      <c r="I92" s="58">
        <f t="shared" si="4"/>
        <v>0</v>
      </c>
      <c r="J92" s="15"/>
      <c r="K92" s="2">
        <f t="shared" si="5"/>
        <v>0</v>
      </c>
      <c r="L92" s="69">
        <f t="shared" si="6"/>
        <v>0</v>
      </c>
      <c r="M92" s="2" t="str">
        <f t="shared" si="7"/>
        <v>1st</v>
      </c>
      <c r="N92" s="2">
        <f>IF(L92&gt;=80, SETTINGS!$K$12,
    IF(L92&gt;=68, SETTINGS!$K$13,
        IF(L92&gt;=54, SETTINGS!$K$14,
            IF(L92&gt;=40, SETTINGS!$K$15,
                SETTINGS!$K$16
            )
        )
    )
)</f>
        <v>5</v>
      </c>
      <c r="O92" s="1" t="str">
        <f>IF(N92=1, SETTINGS!$L$12,
    IF(N92=2, SETTINGS!$L$13,
        IF(N92=3, SETTINGS!$L$14,
            IF(N92=4, SETTINGS!$L$15,
                IF(N92=5, SETTINGS!$L$16)
            )
        )
    )
)</f>
        <v>Emerging</v>
      </c>
    </row>
    <row r="93" spans="1:15" x14ac:dyDescent="0.25">
      <c r="A93" s="10">
        <v>88</v>
      </c>
      <c r="B93" s="1">
        <f>'TEACHER’S REMARKS'!B95</f>
        <v>0</v>
      </c>
      <c r="C93" s="11"/>
      <c r="D93" s="6"/>
      <c r="E93" s="6"/>
      <c r="F93" s="6"/>
      <c r="G93" s="6"/>
      <c r="H93" s="6"/>
      <c r="I93" s="58">
        <f t="shared" si="4"/>
        <v>0</v>
      </c>
      <c r="J93" s="15"/>
      <c r="K93" s="2">
        <f t="shared" si="5"/>
        <v>0</v>
      </c>
      <c r="L93" s="69">
        <f t="shared" si="6"/>
        <v>0</v>
      </c>
      <c r="M93" s="2" t="str">
        <f t="shared" si="7"/>
        <v>1st</v>
      </c>
      <c r="N93" s="2">
        <f>IF(L93&gt;=80, SETTINGS!$K$12,
    IF(L93&gt;=68, SETTINGS!$K$13,
        IF(L93&gt;=54, SETTINGS!$K$14,
            IF(L93&gt;=40, SETTINGS!$K$15,
                SETTINGS!$K$16
            )
        )
    )
)</f>
        <v>5</v>
      </c>
      <c r="O93" s="1" t="str">
        <f>IF(N93=1, SETTINGS!$L$12,
    IF(N93=2, SETTINGS!$L$13,
        IF(N93=3, SETTINGS!$L$14,
            IF(N93=4, SETTINGS!$L$15,
                IF(N93=5, SETTINGS!$L$16)
            )
        )
    )
)</f>
        <v>Emerging</v>
      </c>
    </row>
    <row r="94" spans="1:15" x14ac:dyDescent="0.25">
      <c r="A94" s="10">
        <v>89</v>
      </c>
      <c r="B94" s="1">
        <f>'TEACHER’S REMARKS'!B96</f>
        <v>0</v>
      </c>
      <c r="C94" s="11"/>
      <c r="D94" s="6"/>
      <c r="E94" s="6"/>
      <c r="F94" s="6"/>
      <c r="G94" s="6"/>
      <c r="H94" s="6"/>
      <c r="I94" s="58">
        <f t="shared" si="4"/>
        <v>0</v>
      </c>
      <c r="J94" s="15"/>
      <c r="K94" s="2">
        <f t="shared" si="5"/>
        <v>0</v>
      </c>
      <c r="L94" s="69">
        <f t="shared" si="6"/>
        <v>0</v>
      </c>
      <c r="M94" s="2" t="str">
        <f t="shared" si="7"/>
        <v>1st</v>
      </c>
      <c r="N94" s="2">
        <f>IF(L94&gt;=80, SETTINGS!$K$12,
    IF(L94&gt;=68, SETTINGS!$K$13,
        IF(L94&gt;=54, SETTINGS!$K$14,
            IF(L94&gt;=40, SETTINGS!$K$15,
                SETTINGS!$K$16
            )
        )
    )
)</f>
        <v>5</v>
      </c>
      <c r="O94" s="1" t="str">
        <f>IF(N94=1, SETTINGS!$L$12,
    IF(N94=2, SETTINGS!$L$13,
        IF(N94=3, SETTINGS!$L$14,
            IF(N94=4, SETTINGS!$L$15,
                IF(N94=5, SETTINGS!$L$16)
            )
        )
    )
)</f>
        <v>Emerging</v>
      </c>
    </row>
    <row r="95" spans="1:15" x14ac:dyDescent="0.25">
      <c r="A95" s="10">
        <v>90</v>
      </c>
      <c r="B95" s="1">
        <f>'TEACHER’S REMARKS'!B97</f>
        <v>0</v>
      </c>
      <c r="C95" s="11"/>
      <c r="D95" s="6"/>
      <c r="E95" s="6"/>
      <c r="F95" s="6"/>
      <c r="G95" s="6"/>
      <c r="H95" s="6"/>
      <c r="I95" s="58">
        <f t="shared" si="4"/>
        <v>0</v>
      </c>
      <c r="J95" s="15"/>
      <c r="K95" s="2">
        <f t="shared" si="5"/>
        <v>0</v>
      </c>
      <c r="L95" s="69">
        <f t="shared" si="6"/>
        <v>0</v>
      </c>
      <c r="M95" s="2" t="str">
        <f t="shared" si="7"/>
        <v>1st</v>
      </c>
      <c r="N95" s="2">
        <f>IF(L95&gt;=80, SETTINGS!$K$12,
    IF(L95&gt;=68, SETTINGS!$K$13,
        IF(L95&gt;=54, SETTINGS!$K$14,
            IF(L95&gt;=40, SETTINGS!$K$15,
                SETTINGS!$K$16
            )
        )
    )
)</f>
        <v>5</v>
      </c>
      <c r="O95" s="1" t="str">
        <f>IF(N95=1, SETTINGS!$L$12,
    IF(N95=2, SETTINGS!$L$13,
        IF(N95=3, SETTINGS!$L$14,
            IF(N95=4, SETTINGS!$L$15,
                IF(N95=5, SETTINGS!$L$16)
            )
        )
    )
)</f>
        <v>Emerging</v>
      </c>
    </row>
    <row r="96" spans="1:15" x14ac:dyDescent="0.25">
      <c r="A96" s="10">
        <v>91</v>
      </c>
      <c r="B96" s="1">
        <f>'TEACHER’S REMARKS'!B98</f>
        <v>0</v>
      </c>
      <c r="C96" s="11"/>
      <c r="D96" s="6"/>
      <c r="E96" s="6"/>
      <c r="F96" s="6"/>
      <c r="G96" s="6"/>
      <c r="H96" s="6"/>
      <c r="I96" s="58">
        <f t="shared" si="4"/>
        <v>0</v>
      </c>
      <c r="J96" s="15"/>
      <c r="K96" s="2">
        <f t="shared" si="5"/>
        <v>0</v>
      </c>
      <c r="L96" s="69">
        <f t="shared" si="6"/>
        <v>0</v>
      </c>
      <c r="M96" s="2" t="str">
        <f t="shared" si="7"/>
        <v>1st</v>
      </c>
      <c r="N96" s="2">
        <f>IF(L96&gt;=80, SETTINGS!$K$12,
    IF(L96&gt;=68, SETTINGS!$K$13,
        IF(L96&gt;=54, SETTINGS!$K$14,
            IF(L96&gt;=40, SETTINGS!$K$15,
                SETTINGS!$K$16
            )
        )
    )
)</f>
        <v>5</v>
      </c>
      <c r="O96" s="1" t="str">
        <f>IF(N96=1, SETTINGS!$L$12,
    IF(N96=2, SETTINGS!$L$13,
        IF(N96=3, SETTINGS!$L$14,
            IF(N96=4, SETTINGS!$L$15,
                IF(N96=5, SETTINGS!$L$16)
            )
        )
    )
)</f>
        <v>Emerging</v>
      </c>
    </row>
    <row r="97" spans="1:15" x14ac:dyDescent="0.25">
      <c r="A97" s="10">
        <v>92</v>
      </c>
      <c r="B97" s="1">
        <f>'TEACHER’S REMARKS'!B99</f>
        <v>0</v>
      </c>
      <c r="C97" s="11"/>
      <c r="D97" s="6"/>
      <c r="E97" s="6"/>
      <c r="F97" s="6"/>
      <c r="G97" s="6"/>
      <c r="H97" s="6"/>
      <c r="I97" s="58">
        <f t="shared" si="4"/>
        <v>0</v>
      </c>
      <c r="J97" s="15"/>
      <c r="K97" s="2">
        <f t="shared" si="5"/>
        <v>0</v>
      </c>
      <c r="L97" s="69">
        <f t="shared" si="6"/>
        <v>0</v>
      </c>
      <c r="M97" s="2" t="str">
        <f t="shared" si="7"/>
        <v>1st</v>
      </c>
      <c r="N97" s="2">
        <f>IF(L97&gt;=80, SETTINGS!$K$12,
    IF(L97&gt;=68, SETTINGS!$K$13,
        IF(L97&gt;=54, SETTINGS!$K$14,
            IF(L97&gt;=40, SETTINGS!$K$15,
                SETTINGS!$K$16
            )
        )
    )
)</f>
        <v>5</v>
      </c>
      <c r="O97" s="1" t="str">
        <f>IF(N97=1, SETTINGS!$L$12,
    IF(N97=2, SETTINGS!$L$13,
        IF(N97=3, SETTINGS!$L$14,
            IF(N97=4, SETTINGS!$L$15,
                IF(N97=5, SETTINGS!$L$16)
            )
        )
    )
)</f>
        <v>Emerging</v>
      </c>
    </row>
    <row r="98" spans="1:15" x14ac:dyDescent="0.25">
      <c r="A98" s="10">
        <v>93</v>
      </c>
      <c r="B98" s="1">
        <f>'TEACHER’S REMARKS'!B100</f>
        <v>0</v>
      </c>
      <c r="C98" s="11"/>
      <c r="D98" s="6"/>
      <c r="E98" s="6"/>
      <c r="F98" s="6"/>
      <c r="G98" s="6"/>
      <c r="H98" s="6"/>
      <c r="I98" s="58">
        <f t="shared" si="4"/>
        <v>0</v>
      </c>
      <c r="J98" s="15"/>
      <c r="K98" s="2">
        <f t="shared" si="5"/>
        <v>0</v>
      </c>
      <c r="L98" s="69">
        <f t="shared" si="6"/>
        <v>0</v>
      </c>
      <c r="M98" s="2" t="str">
        <f t="shared" si="7"/>
        <v>1st</v>
      </c>
      <c r="N98" s="2">
        <f>IF(L98&gt;=80, SETTINGS!$K$12,
    IF(L98&gt;=68, SETTINGS!$K$13,
        IF(L98&gt;=54, SETTINGS!$K$14,
            IF(L98&gt;=40, SETTINGS!$K$15,
                SETTINGS!$K$16
            )
        )
    )
)</f>
        <v>5</v>
      </c>
      <c r="O98" s="1" t="str">
        <f>IF(N98=1, SETTINGS!$L$12,
    IF(N98=2, SETTINGS!$L$13,
        IF(N98=3, SETTINGS!$L$14,
            IF(N98=4, SETTINGS!$L$15,
                IF(N98=5, SETTINGS!$L$16)
            )
        )
    )
)</f>
        <v>Emerging</v>
      </c>
    </row>
    <row r="99" spans="1:15" x14ac:dyDescent="0.25">
      <c r="A99" s="10">
        <v>94</v>
      </c>
      <c r="B99" s="1">
        <f>'TEACHER’S REMARKS'!B101</f>
        <v>0</v>
      </c>
      <c r="C99" s="11"/>
      <c r="D99" s="6"/>
      <c r="E99" s="6"/>
      <c r="F99" s="6"/>
      <c r="G99" s="6"/>
      <c r="H99" s="6"/>
      <c r="I99" s="58">
        <f t="shared" si="4"/>
        <v>0</v>
      </c>
      <c r="J99" s="15"/>
      <c r="K99" s="2">
        <f t="shared" si="5"/>
        <v>0</v>
      </c>
      <c r="L99" s="69">
        <f t="shared" si="6"/>
        <v>0</v>
      </c>
      <c r="M99" s="2" t="str">
        <f t="shared" si="7"/>
        <v>1st</v>
      </c>
      <c r="N99" s="2">
        <f>IF(L99&gt;=80, SETTINGS!$K$12,
    IF(L99&gt;=68, SETTINGS!$K$13,
        IF(L99&gt;=54, SETTINGS!$K$14,
            IF(L99&gt;=40, SETTINGS!$K$15,
                SETTINGS!$K$16
            )
        )
    )
)</f>
        <v>5</v>
      </c>
      <c r="O99" s="1" t="str">
        <f>IF(N99=1, SETTINGS!$L$12,
    IF(N99=2, SETTINGS!$L$13,
        IF(N99=3, SETTINGS!$L$14,
            IF(N99=4, SETTINGS!$L$15,
                IF(N99=5, SETTINGS!$L$16)
            )
        )
    )
)</f>
        <v>Emerging</v>
      </c>
    </row>
    <row r="100" spans="1:15" x14ac:dyDescent="0.25">
      <c r="A100" s="10">
        <v>95</v>
      </c>
      <c r="B100" s="1">
        <f>'TEACHER’S REMARKS'!B102</f>
        <v>0</v>
      </c>
      <c r="C100" s="11"/>
      <c r="D100" s="6"/>
      <c r="E100" s="6"/>
      <c r="F100" s="6"/>
      <c r="G100" s="6"/>
      <c r="H100" s="6"/>
      <c r="I100" s="58">
        <f t="shared" si="4"/>
        <v>0</v>
      </c>
      <c r="J100" s="15"/>
      <c r="K100" s="2">
        <f t="shared" si="5"/>
        <v>0</v>
      </c>
      <c r="L100" s="69">
        <f t="shared" si="6"/>
        <v>0</v>
      </c>
      <c r="M100" s="2" t="str">
        <f t="shared" si="7"/>
        <v>1st</v>
      </c>
      <c r="N100" s="2">
        <f>IF(L100&gt;=80, SETTINGS!$K$12,
    IF(L100&gt;=68, SETTINGS!$K$13,
        IF(L100&gt;=54, SETTINGS!$K$14,
            IF(L100&gt;=40, SETTINGS!$K$15,
                SETTINGS!$K$16
            )
        )
    )
)</f>
        <v>5</v>
      </c>
      <c r="O100" s="1" t="str">
        <f>IF(N100=1, SETTINGS!$L$12,
    IF(N100=2, SETTINGS!$L$13,
        IF(N100=3, SETTINGS!$L$14,
            IF(N100=4, SETTINGS!$L$15,
                IF(N100=5, SETTINGS!$L$16)
            )
        )
    )
)</f>
        <v>Emerging</v>
      </c>
    </row>
    <row r="101" spans="1:15" x14ac:dyDescent="0.25">
      <c r="A101" s="10">
        <v>96</v>
      </c>
      <c r="B101" s="1">
        <f>'TEACHER’S REMARKS'!B103</f>
        <v>0</v>
      </c>
      <c r="C101" s="11"/>
      <c r="D101" s="6"/>
      <c r="E101" s="6"/>
      <c r="F101" s="6"/>
      <c r="G101" s="6"/>
      <c r="H101" s="6"/>
      <c r="I101" s="58">
        <f t="shared" si="4"/>
        <v>0</v>
      </c>
      <c r="J101" s="15"/>
      <c r="K101" s="2">
        <f t="shared" si="5"/>
        <v>0</v>
      </c>
      <c r="L101" s="69">
        <f t="shared" si="6"/>
        <v>0</v>
      </c>
      <c r="M101" s="2" t="str">
        <f t="shared" si="7"/>
        <v>1st</v>
      </c>
      <c r="N101" s="2">
        <f>IF(L101&gt;=80, SETTINGS!$K$12,
    IF(L101&gt;=68, SETTINGS!$K$13,
        IF(L101&gt;=54, SETTINGS!$K$14,
            IF(L101&gt;=40, SETTINGS!$K$15,
                SETTINGS!$K$16
            )
        )
    )
)</f>
        <v>5</v>
      </c>
      <c r="O101" s="1" t="str">
        <f>IF(N101=1, SETTINGS!$L$12,
    IF(N101=2, SETTINGS!$L$13,
        IF(N101=3, SETTINGS!$L$14,
            IF(N101=4, SETTINGS!$L$15,
                IF(N101=5, SETTINGS!$L$16)
            )
        )
    )
)</f>
        <v>Emerging</v>
      </c>
    </row>
    <row r="102" spans="1:15" x14ac:dyDescent="0.25">
      <c r="A102" s="10">
        <v>97</v>
      </c>
      <c r="B102" s="1">
        <f>'TEACHER’S REMARKS'!B104</f>
        <v>0</v>
      </c>
      <c r="C102" s="11"/>
      <c r="D102" s="6"/>
      <c r="E102" s="6"/>
      <c r="F102" s="6"/>
      <c r="G102" s="6"/>
      <c r="H102" s="6"/>
      <c r="I102" s="58">
        <f t="shared" si="4"/>
        <v>0</v>
      </c>
      <c r="J102" s="15"/>
      <c r="K102" s="2">
        <f t="shared" si="5"/>
        <v>0</v>
      </c>
      <c r="L102" s="69">
        <f t="shared" si="6"/>
        <v>0</v>
      </c>
      <c r="M102" s="2" t="str">
        <f t="shared" si="7"/>
        <v>1st</v>
      </c>
      <c r="N102" s="2">
        <f>IF(L102&gt;=80, SETTINGS!$K$12,
    IF(L102&gt;=68, SETTINGS!$K$13,
        IF(L102&gt;=54, SETTINGS!$K$14,
            IF(L102&gt;=40, SETTINGS!$K$15,
                SETTINGS!$K$16
            )
        )
    )
)</f>
        <v>5</v>
      </c>
      <c r="O102" s="1" t="str">
        <f>IF(N102=1, SETTINGS!$L$12,
    IF(N102=2, SETTINGS!$L$13,
        IF(N102=3, SETTINGS!$L$14,
            IF(N102=4, SETTINGS!$L$15,
                IF(N102=5, SETTINGS!$L$16)
            )
        )
    )
)</f>
        <v>Emerging</v>
      </c>
    </row>
    <row r="103" spans="1:15" x14ac:dyDescent="0.25">
      <c r="A103" s="10">
        <v>98</v>
      </c>
      <c r="B103" s="1">
        <f>'TEACHER’S REMARKS'!B105</f>
        <v>0</v>
      </c>
      <c r="C103" s="11"/>
      <c r="D103" s="6"/>
      <c r="E103" s="6"/>
      <c r="F103" s="6"/>
      <c r="G103" s="6"/>
      <c r="H103" s="6"/>
      <c r="I103" s="58">
        <f t="shared" si="4"/>
        <v>0</v>
      </c>
      <c r="J103" s="15"/>
      <c r="K103" s="2">
        <f t="shared" si="5"/>
        <v>0</v>
      </c>
      <c r="L103" s="69">
        <f t="shared" si="6"/>
        <v>0</v>
      </c>
      <c r="M103" s="2" t="str">
        <f t="shared" si="7"/>
        <v>1st</v>
      </c>
      <c r="N103" s="2">
        <f>IF(L103&gt;=80, SETTINGS!$K$12,
    IF(L103&gt;=68, SETTINGS!$K$13,
        IF(L103&gt;=54, SETTINGS!$K$14,
            IF(L103&gt;=40, SETTINGS!$K$15,
                SETTINGS!$K$16
            )
        )
    )
)</f>
        <v>5</v>
      </c>
      <c r="O103" s="1" t="str">
        <f>IF(N103=1, SETTINGS!$L$12,
    IF(N103=2, SETTINGS!$L$13,
        IF(N103=3, SETTINGS!$L$14,
            IF(N103=4, SETTINGS!$L$15,
                IF(N103=5, SETTINGS!$L$16)
            )
        )
    )
)</f>
        <v>Emerging</v>
      </c>
    </row>
    <row r="104" spans="1:15" x14ac:dyDescent="0.25">
      <c r="A104" s="10">
        <v>99</v>
      </c>
      <c r="B104" s="1">
        <f>'TEACHER’S REMARKS'!B106</f>
        <v>0</v>
      </c>
      <c r="C104" s="11"/>
      <c r="D104" s="6"/>
      <c r="E104" s="6"/>
      <c r="F104" s="6"/>
      <c r="G104" s="6"/>
      <c r="H104" s="6"/>
      <c r="I104" s="58">
        <f t="shared" si="4"/>
        <v>0</v>
      </c>
      <c r="J104" s="15"/>
      <c r="K104" s="2">
        <f t="shared" si="5"/>
        <v>0</v>
      </c>
      <c r="L104" s="69">
        <f t="shared" si="6"/>
        <v>0</v>
      </c>
      <c r="M104" s="2" t="str">
        <f t="shared" si="7"/>
        <v>1st</v>
      </c>
      <c r="N104" s="2">
        <f>IF(L104&gt;=80, SETTINGS!$K$12,
    IF(L104&gt;=68, SETTINGS!$K$13,
        IF(L104&gt;=54, SETTINGS!$K$14,
            IF(L104&gt;=40, SETTINGS!$K$15,
                SETTINGS!$K$16
            )
        )
    )
)</f>
        <v>5</v>
      </c>
      <c r="O104" s="1" t="str">
        <f>IF(N104=1, SETTINGS!$L$12,
    IF(N104=2, SETTINGS!$L$13,
        IF(N104=3, SETTINGS!$L$14,
            IF(N104=4, SETTINGS!$L$15,
                IF(N104=5, SETTINGS!$L$16)
            )
        )
    )
)</f>
        <v>Emerging</v>
      </c>
    </row>
    <row r="105" spans="1:15" x14ac:dyDescent="0.25">
      <c r="A105" s="10">
        <v>100</v>
      </c>
      <c r="B105" s="1">
        <f>'TEACHER’S REMARKS'!B107</f>
        <v>0</v>
      </c>
      <c r="C105" s="11"/>
      <c r="D105" s="6"/>
      <c r="E105" s="6"/>
      <c r="F105" s="6"/>
      <c r="G105" s="6"/>
      <c r="H105" s="6"/>
      <c r="I105" s="58">
        <f t="shared" si="4"/>
        <v>0</v>
      </c>
      <c r="J105" s="15"/>
      <c r="K105" s="2">
        <f t="shared" si="5"/>
        <v>0</v>
      </c>
      <c r="L105" s="69">
        <f t="shared" si="6"/>
        <v>0</v>
      </c>
      <c r="M105" s="2" t="str">
        <f t="shared" si="7"/>
        <v>1st</v>
      </c>
      <c r="N105" s="2">
        <f>IF(L105&gt;=80, SETTINGS!$K$12,
    IF(L105&gt;=68, SETTINGS!$K$13,
        IF(L105&gt;=54, SETTINGS!$K$14,
            IF(L105&gt;=40, SETTINGS!$K$15,
                SETTINGS!$K$16
            )
        )
    )
)</f>
        <v>5</v>
      </c>
      <c r="O105" s="1" t="str">
        <f>IF(N105=1, SETTINGS!$L$12,
    IF(N105=2, SETTINGS!$L$13,
        IF(N105=3, SETTINGS!$L$14,
            IF(N105=4, SETTINGS!$L$15,
                IF(N105=5, SETTINGS!$L$16)
            )
        )
    )
)</f>
        <v>Emerging</v>
      </c>
    </row>
  </sheetData>
  <sheetProtection algorithmName="SHA-512" hashValue="MioqGM6a+57eiAeo5y5qluwex/xfTk9Nil7+BRpbop/jzTaaRQ4cF94gsQliw2wspdB0QclSzspqdCBhQ3ZfEA==" saltValue="nyvxj4ENqnj92F/frdRL7A==" spinCount="100000" sheet="1" objects="1" scenarios="1" selectLockedCells="1"/>
  <customSheetViews>
    <customSheetView guid="{85F6AEE3-2293-453F-9806-BCD9C6D24720}">
      <pageMargins left="0.7" right="0.7" top="0.75" bottom="0.75" header="0.3" footer="0.3"/>
    </customSheetView>
  </customSheetViews>
  <mergeCells count="1">
    <mergeCell ref="D3:H3"/>
  </mergeCells>
  <dataValidations xWindow="585" yWindow="433" count="9">
    <dataValidation type="whole" allowBlank="1" showInputMessage="1" showErrorMessage="1" sqref="B3 J106:M1048576 D106:H1048576 B106:B1048576 O106:O1048576 D4:H4 D3 H5 B5 I1:I1048576 A1:A1048576 C1:C1048576 N1:N1048576 P1:XFD1048576 O1:O5 K1:K5 M1:M5 D1:H2 J1:J4 L1:L4 B1" xr:uid="{00000000-0002-0000-0700-000000000000}">
      <formula1>0</formula1>
      <formula2>100</formula2>
    </dataValidation>
    <dataValidation type="custom" allowBlank="1" showInputMessage="1" showErrorMessage="1" sqref="K6:K105" xr:uid="{00000000-0002-0000-0700-000001000000}">
      <formula1>K6 * 0.5</formula1>
    </dataValidation>
    <dataValidation showInputMessage="1" showErrorMessage="1" sqref="L6:L105" xr:uid="{00000000-0002-0000-0700-000002000000}"/>
    <dataValidation type="custom" allowBlank="1" showInputMessage="1" showErrorMessage="1" error="Figure cant exceed 20" promptTitle="project work" prompt="Figure cant exceed 20" sqref="H6:H105" xr:uid="{00000000-0002-0000-0700-000003000000}">
      <formula1>AND(ISNUMBER(H6), H6&lt;=20)</formula1>
    </dataValidation>
    <dataValidation type="custom" allowBlank="1" showInputMessage="1" showErrorMessage="1" error="Figure cant exceed 10" promptTitle="Home Work" prompt="Figure cant exceed 10" sqref="G6:G105" xr:uid="{00000000-0002-0000-0700-000004000000}">
      <formula1>AND(ISNUMBER(G6), G6&lt;=10)</formula1>
    </dataValidation>
    <dataValidation type="custom" allowBlank="1" showInputMessage="1" showErrorMessage="1" error="Figure cant exceed 10" promptTitle="End-of-Month Test 3" prompt="Figure cant exceed 10" sqref="F6:F105" xr:uid="{00000000-0002-0000-0700-000005000000}">
      <formula1>AND(ISNUMBER(F6), F6&lt;=10)</formula1>
    </dataValidation>
    <dataValidation type="custom" allowBlank="1" showInputMessage="1" showErrorMessage="1" error="Figure cant exceed 10" promptTitle="End-of-Month Test 2" prompt="Figure cant exceed 10" sqref="E6:E105" xr:uid="{00000000-0002-0000-0700-000006000000}">
      <formula1>AND(ISNUMBER(E6), E6&lt;=10)</formula1>
    </dataValidation>
    <dataValidation type="custom" allowBlank="1" showInputMessage="1" showErrorMessage="1" error="Figure cant exceed 10" promptTitle="End-of-Month Test 1" prompt="Figure cant exceed 10" sqref="D6:D105" xr:uid="{00000000-0002-0000-0700-000007000000}">
      <formula1>AND(ISNUMBER(D6), D6&lt;=10)</formula1>
    </dataValidation>
    <dataValidation type="custom" allowBlank="1" showInputMessage="1" showErrorMessage="1" error="Figure can’t exceed 100 mark" promptTitle="terminal exams" prompt="Figure can’t exceed 100 mark" sqref="J6:J105" xr:uid="{00000000-0002-0000-0700-000008000000}">
      <formula1>AND(ISNUMBER(J6), J6&lt;=100)</formula1>
    </dataValidation>
  </dataValidations>
  <pageMargins left="0.7" right="0.7" top="0.75" bottom="0.75" header="0.3" footer="0.3"/>
  <pageSetup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O105"/>
  <sheetViews>
    <sheetView topLeftCell="B1" workbookViewId="0">
      <selection activeCell="J28" sqref="J6:J28"/>
    </sheetView>
  </sheetViews>
  <sheetFormatPr defaultColWidth="9.140625" defaultRowHeight="15" x14ac:dyDescent="0.25"/>
  <cols>
    <col min="1" max="1" width="5" style="1" customWidth="1"/>
    <col min="2" max="2" width="37.85546875" style="1" customWidth="1"/>
    <col min="3" max="3" width="3" style="1" customWidth="1"/>
    <col min="4" max="4" width="8.5703125" style="1" customWidth="1"/>
    <col min="5" max="6" width="8.7109375" style="1" customWidth="1"/>
    <col min="7" max="7" width="16.5703125" style="1" customWidth="1"/>
    <col min="8" max="8" width="20.5703125" style="1" customWidth="1"/>
    <col min="9" max="9" width="17.5703125" style="2" customWidth="1"/>
    <col min="10" max="10" width="22.5703125" style="2" customWidth="1"/>
    <col min="11" max="12" width="18.28515625" style="2" customWidth="1"/>
    <col min="13" max="13" width="12.85546875" style="2" customWidth="1"/>
    <col min="14" max="14" width="9.140625" style="2" customWidth="1"/>
    <col min="15" max="15" width="20" style="1" customWidth="1"/>
    <col min="16" max="16384" width="9.140625" style="1"/>
  </cols>
  <sheetData>
    <row r="1" spans="1:15" x14ac:dyDescent="0.25">
      <c r="B1" s="4" t="s">
        <v>1</v>
      </c>
    </row>
    <row r="2" spans="1:15" x14ac:dyDescent="0.25">
      <c r="B2" s="25" t="s">
        <v>30</v>
      </c>
    </row>
    <row r="3" spans="1:15" x14ac:dyDescent="0.25">
      <c r="B3" s="4" t="s">
        <v>4</v>
      </c>
      <c r="D3" s="133" t="s">
        <v>18</v>
      </c>
      <c r="E3" s="133"/>
      <c r="F3" s="133"/>
      <c r="G3" s="133"/>
      <c r="H3" s="133"/>
    </row>
    <row r="4" spans="1:15" x14ac:dyDescent="0.25">
      <c r="B4" s="25"/>
      <c r="D4" s="13">
        <v>10</v>
      </c>
      <c r="E4" s="13">
        <v>10</v>
      </c>
      <c r="F4" s="13">
        <v>10</v>
      </c>
      <c r="G4" s="13">
        <v>10</v>
      </c>
      <c r="H4" s="13">
        <v>20</v>
      </c>
    </row>
    <row r="5" spans="1:15" x14ac:dyDescent="0.25">
      <c r="A5" s="7" t="s">
        <v>5</v>
      </c>
      <c r="B5" s="14" t="s">
        <v>6</v>
      </c>
      <c r="C5" s="7"/>
      <c r="D5" s="7" t="s">
        <v>111</v>
      </c>
      <c r="E5" s="7" t="s">
        <v>112</v>
      </c>
      <c r="F5" s="7" t="s">
        <v>113</v>
      </c>
      <c r="G5" s="7" t="s">
        <v>114</v>
      </c>
      <c r="H5" s="7" t="s">
        <v>19</v>
      </c>
      <c r="I5" s="9" t="s">
        <v>21</v>
      </c>
      <c r="J5" s="9" t="s">
        <v>121</v>
      </c>
      <c r="K5" s="9" t="s">
        <v>22</v>
      </c>
      <c r="L5" s="9" t="s">
        <v>49</v>
      </c>
      <c r="M5" s="9" t="s">
        <v>15</v>
      </c>
      <c r="N5" s="9" t="s">
        <v>16</v>
      </c>
      <c r="O5" s="7" t="s">
        <v>17</v>
      </c>
    </row>
    <row r="6" spans="1:15" x14ac:dyDescent="0.25">
      <c r="A6" s="10">
        <v>1</v>
      </c>
      <c r="B6" s="1">
        <f>'TEACHER’S REMARKS'!B8</f>
        <v>0</v>
      </c>
      <c r="C6" s="11"/>
      <c r="D6" s="6"/>
      <c r="E6" s="6"/>
      <c r="F6" s="6"/>
      <c r="G6" s="6"/>
      <c r="H6" s="6"/>
      <c r="I6" s="58">
        <f>SUM(D6:H6)/60*50</f>
        <v>0</v>
      </c>
      <c r="J6" s="15"/>
      <c r="K6" s="2">
        <f t="shared" ref="K6:K70" si="0">J6 * 0.5</f>
        <v>0</v>
      </c>
      <c r="L6" s="69">
        <f>I6+K6</f>
        <v>0</v>
      </c>
      <c r="M6" s="2" t="str">
        <f>IF(AND(MOD(RANK(L6, $L$6:$L$117, 0), 100) &gt; 10,MOD(RANK(L6,$L$6:$L$117, 0), 100) &lt;= 13),RANK(L6, $L$6:$L$117, 0) &amp; "th",IF(MOD(RANK(L6, $L$6:$L$117, 0), 10) = 1,RANK(L6,$L$6:$L$117, 0) &amp; "st",IF(MOD(RANK(L6, $L$6:$L$117, 0), 10) = 2,RANK(L6, $L$6:$L$117, 0) &amp; "nd",IF(MOD(RANK(L6, $L$6:$L$117, 0), 10) = 3,RANK(L6, $L$6:$L$117, 0) &amp; "rd",RANK(L6, $L$6:$L$117, 0) &amp; "th"))))</f>
        <v>1st</v>
      </c>
      <c r="N6" s="2">
        <f>IF(L6&gt;=80, SETTINGS!$K$12,
    IF(L6&gt;=68, SETTINGS!$K$13,
        IF(L6&gt;=54, SETTINGS!$K$14,
            IF(L6&gt;=40, SETTINGS!$K$15,
                SETTINGS!$K$16
            )
        )
    )
)</f>
        <v>5</v>
      </c>
      <c r="O6" s="1" t="str">
        <f>IF(N6=1, SETTINGS!$L$12,
    IF(N6=2, SETTINGS!$L$13,
        IF(N6=3, SETTINGS!$L$14,
            IF(N6=4, SETTINGS!$L$15,
                IF(N6=5, SETTINGS!$L$16)
            )
        )
    )
)</f>
        <v>Emerging</v>
      </c>
    </row>
    <row r="7" spans="1:15" x14ac:dyDescent="0.25">
      <c r="A7" s="10">
        <v>2</v>
      </c>
      <c r="B7" s="1" t="str">
        <f>'TEACHER’S REMARKS'!B9</f>
        <v>KOFI</v>
      </c>
      <c r="C7" s="11"/>
      <c r="D7" s="6"/>
      <c r="E7" s="6"/>
      <c r="F7" s="6"/>
      <c r="G7" s="6"/>
      <c r="H7" s="6"/>
      <c r="I7" s="58">
        <f t="shared" ref="I7:I70" si="1">SUM(D7:H7)/60*50</f>
        <v>0</v>
      </c>
      <c r="J7" s="15"/>
      <c r="K7" s="2">
        <f t="shared" si="0"/>
        <v>0</v>
      </c>
      <c r="L7" s="69">
        <f t="shared" ref="L7:L70" si="2">I7+K7</f>
        <v>0</v>
      </c>
      <c r="M7" s="2" t="str">
        <f t="shared" ref="M7:M70" si="3">IF(AND(MOD(RANK(L7, $L$6:$L$117, 0), 100) &gt; 10,MOD(RANK(L7,$L$6:$L$117, 0), 100) &lt;= 13),RANK(L7, $L$6:$L$117, 0) &amp; "th",IF(MOD(RANK(L7, $L$6:$L$117, 0), 10) = 1,RANK(L7,$L$6:$L$117, 0) &amp; "st",IF(MOD(RANK(L7, $L$6:$L$117, 0), 10) = 2,RANK(L7, $L$6:$L$117, 0) &amp; "nd",IF(MOD(RANK(L7, $L$6:$L$117, 0), 10) = 3,RANK(L7, $L$6:$L$117, 0) &amp; "rd",RANK(L7, $L$6:$L$117, 0) &amp; "th"))))</f>
        <v>1st</v>
      </c>
      <c r="N7" s="2">
        <f>IF(L7&gt;=80, SETTINGS!$K$12,
    IF(L7&gt;=68, SETTINGS!$K$13,
        IF(L7&gt;=54, SETTINGS!$K$14,
            IF(L7&gt;=40, SETTINGS!$K$15,
                SETTINGS!$K$16
            )
        )
    )
)</f>
        <v>5</v>
      </c>
      <c r="O7" s="1" t="str">
        <f>IF(N7=1, SETTINGS!$L$12,
    IF(N7=2, SETTINGS!$L$13,
        IF(N7=3, SETTINGS!$L$14,
            IF(N7=4, SETTINGS!$L$15,
                IF(N7=5, SETTINGS!$L$16)
            )
        )
    )
)</f>
        <v>Emerging</v>
      </c>
    </row>
    <row r="8" spans="1:15" x14ac:dyDescent="0.25">
      <c r="A8" s="10">
        <v>3</v>
      </c>
      <c r="B8" s="1">
        <f>'TEACHER’S REMARKS'!B10</f>
        <v>0</v>
      </c>
      <c r="C8" s="11"/>
      <c r="D8" s="6"/>
      <c r="E8" s="6"/>
      <c r="F8" s="6"/>
      <c r="G8" s="6"/>
      <c r="H8" s="6"/>
      <c r="I8" s="58">
        <f t="shared" si="1"/>
        <v>0</v>
      </c>
      <c r="J8" s="15"/>
      <c r="K8" s="2">
        <f t="shared" si="0"/>
        <v>0</v>
      </c>
      <c r="L8" s="69">
        <f t="shared" si="2"/>
        <v>0</v>
      </c>
      <c r="M8" s="2" t="str">
        <f t="shared" si="3"/>
        <v>1st</v>
      </c>
      <c r="N8" s="2">
        <f>IF(L8&gt;=80, SETTINGS!$K$12,
    IF(L8&gt;=68, SETTINGS!$K$13,
        IF(L8&gt;=54, SETTINGS!$K$14,
            IF(L8&gt;=40, SETTINGS!$K$15,
                SETTINGS!$K$16
            )
        )
    )
)</f>
        <v>5</v>
      </c>
      <c r="O8" s="1" t="str">
        <f>IF(N8=1, SETTINGS!$L$12,
    IF(N8=2, SETTINGS!$L$13,
        IF(N8=3, SETTINGS!$L$14,
            IF(N8=4, SETTINGS!$L$15,
                IF(N8=5, SETTINGS!$L$16)
            )
        )
    )
)</f>
        <v>Emerging</v>
      </c>
    </row>
    <row r="9" spans="1:15" x14ac:dyDescent="0.25">
      <c r="A9" s="10">
        <v>4</v>
      </c>
      <c r="B9" s="1">
        <f>'TEACHER’S REMARKS'!B11</f>
        <v>0</v>
      </c>
      <c r="C9" s="11"/>
      <c r="D9" s="6"/>
      <c r="E9" s="6"/>
      <c r="F9" s="6"/>
      <c r="G9" s="6"/>
      <c r="H9" s="6"/>
      <c r="I9" s="58">
        <f t="shared" si="1"/>
        <v>0</v>
      </c>
      <c r="J9" s="15"/>
      <c r="K9" s="2">
        <f t="shared" si="0"/>
        <v>0</v>
      </c>
      <c r="L9" s="69">
        <f t="shared" si="2"/>
        <v>0</v>
      </c>
      <c r="M9" s="2" t="str">
        <f t="shared" si="3"/>
        <v>1st</v>
      </c>
      <c r="N9" s="2">
        <f>IF(L9&gt;=80, SETTINGS!$K$12,
    IF(L9&gt;=68, SETTINGS!$K$13,
        IF(L9&gt;=54, SETTINGS!$K$14,
            IF(L9&gt;=40, SETTINGS!$K$15,
                SETTINGS!$K$16
            )
        )
    )
)</f>
        <v>5</v>
      </c>
      <c r="O9" s="1" t="str">
        <f>IF(N9=1, SETTINGS!$L$12,
    IF(N9=2, SETTINGS!$L$13,
        IF(N9=3, SETTINGS!$L$14,
            IF(N9=4, SETTINGS!$L$15,
                IF(N9=5, SETTINGS!$L$16)
            )
        )
    )
)</f>
        <v>Emerging</v>
      </c>
    </row>
    <row r="10" spans="1:15" x14ac:dyDescent="0.25">
      <c r="A10" s="10">
        <v>5</v>
      </c>
      <c r="B10" s="1">
        <f>'TEACHER’S REMARKS'!B12</f>
        <v>0</v>
      </c>
      <c r="C10" s="11"/>
      <c r="D10" s="6"/>
      <c r="E10" s="6"/>
      <c r="F10" s="6"/>
      <c r="G10" s="6"/>
      <c r="H10" s="6"/>
      <c r="I10" s="58">
        <f t="shared" si="1"/>
        <v>0</v>
      </c>
      <c r="J10" s="15"/>
      <c r="K10" s="2">
        <f t="shared" si="0"/>
        <v>0</v>
      </c>
      <c r="L10" s="69">
        <f t="shared" si="2"/>
        <v>0</v>
      </c>
      <c r="M10" s="2" t="str">
        <f t="shared" si="3"/>
        <v>1st</v>
      </c>
      <c r="N10" s="2">
        <f>IF(L10&gt;=80, SETTINGS!$K$12,
    IF(L10&gt;=68, SETTINGS!$K$13,
        IF(L10&gt;=54, SETTINGS!$K$14,
            IF(L10&gt;=40, SETTINGS!$K$15,
                SETTINGS!$K$16
            )
        )
    )
)</f>
        <v>5</v>
      </c>
      <c r="O10" s="1" t="str">
        <f>IF(N10=1, SETTINGS!$L$12,
    IF(N10=2, SETTINGS!$L$13,
        IF(N10=3, SETTINGS!$L$14,
            IF(N10=4, SETTINGS!$L$15,
                IF(N10=5, SETTINGS!$L$16)
            )
        )
    )
)</f>
        <v>Emerging</v>
      </c>
    </row>
    <row r="11" spans="1:15" x14ac:dyDescent="0.25">
      <c r="A11" s="10">
        <v>6</v>
      </c>
      <c r="B11" s="1">
        <f>'TEACHER’S REMARKS'!B13</f>
        <v>0</v>
      </c>
      <c r="C11" s="11"/>
      <c r="D11" s="6"/>
      <c r="E11" s="6"/>
      <c r="F11" s="6"/>
      <c r="G11" s="6"/>
      <c r="H11" s="6"/>
      <c r="I11" s="58">
        <f t="shared" si="1"/>
        <v>0</v>
      </c>
      <c r="J11" s="15"/>
      <c r="K11" s="2">
        <f t="shared" si="0"/>
        <v>0</v>
      </c>
      <c r="L11" s="69">
        <f t="shared" si="2"/>
        <v>0</v>
      </c>
      <c r="M11" s="2" t="str">
        <f t="shared" si="3"/>
        <v>1st</v>
      </c>
      <c r="N11" s="2">
        <f>IF(L11&gt;=80, SETTINGS!$K$12,
    IF(L11&gt;=68, SETTINGS!$K$13,
        IF(L11&gt;=54, SETTINGS!$K$14,
            IF(L11&gt;=40, SETTINGS!$K$15,
                SETTINGS!$K$16
            )
        )
    )
)</f>
        <v>5</v>
      </c>
      <c r="O11" s="1" t="str">
        <f>IF(N11=1, SETTINGS!$L$12,
    IF(N11=2, SETTINGS!$L$13,
        IF(N11=3, SETTINGS!$L$14,
            IF(N11=4, SETTINGS!$L$15,
                IF(N11=5, SETTINGS!$L$16)
            )
        )
    )
)</f>
        <v>Emerging</v>
      </c>
    </row>
    <row r="12" spans="1:15" x14ac:dyDescent="0.25">
      <c r="A12" s="10">
        <v>7</v>
      </c>
      <c r="B12" s="1">
        <f>'TEACHER’S REMARKS'!B14</f>
        <v>0</v>
      </c>
      <c r="C12" s="11"/>
      <c r="D12" s="6"/>
      <c r="E12" s="6"/>
      <c r="F12" s="6"/>
      <c r="G12" s="6"/>
      <c r="H12" s="6"/>
      <c r="I12" s="58">
        <f t="shared" si="1"/>
        <v>0</v>
      </c>
      <c r="J12" s="15"/>
      <c r="K12" s="2">
        <f t="shared" si="0"/>
        <v>0</v>
      </c>
      <c r="L12" s="69">
        <f t="shared" si="2"/>
        <v>0</v>
      </c>
      <c r="M12" s="2" t="str">
        <f t="shared" si="3"/>
        <v>1st</v>
      </c>
      <c r="N12" s="2">
        <f>IF(L12&gt;=80, SETTINGS!$K$12,
    IF(L12&gt;=68, SETTINGS!$K$13,
        IF(L12&gt;=54, SETTINGS!$K$14,
            IF(L12&gt;=40, SETTINGS!$K$15,
                SETTINGS!$K$16
            )
        )
    )
)</f>
        <v>5</v>
      </c>
      <c r="O12" s="1" t="str">
        <f>IF(N12=1, SETTINGS!$L$12,
    IF(N12=2, SETTINGS!$L$13,
        IF(N12=3, SETTINGS!$L$14,
            IF(N12=4, SETTINGS!$L$15,
                IF(N12=5, SETTINGS!$L$16)
            )
        )
    )
)</f>
        <v>Emerging</v>
      </c>
    </row>
    <row r="13" spans="1:15" x14ac:dyDescent="0.25">
      <c r="A13" s="10">
        <v>8</v>
      </c>
      <c r="B13" s="1">
        <f>'TEACHER’S REMARKS'!B15</f>
        <v>0</v>
      </c>
      <c r="C13" s="11"/>
      <c r="D13" s="6"/>
      <c r="E13" s="6"/>
      <c r="F13" s="6"/>
      <c r="G13" s="6"/>
      <c r="H13" s="6"/>
      <c r="I13" s="58">
        <f t="shared" si="1"/>
        <v>0</v>
      </c>
      <c r="J13" s="15"/>
      <c r="K13" s="2">
        <f t="shared" si="0"/>
        <v>0</v>
      </c>
      <c r="L13" s="69">
        <f t="shared" si="2"/>
        <v>0</v>
      </c>
      <c r="M13" s="2" t="str">
        <f t="shared" si="3"/>
        <v>1st</v>
      </c>
      <c r="N13" s="2">
        <f>IF(L13&gt;=80, SETTINGS!$K$12,
    IF(L13&gt;=68, SETTINGS!$K$13,
        IF(L13&gt;=54, SETTINGS!$K$14,
            IF(L13&gt;=40, SETTINGS!$K$15,
                SETTINGS!$K$16
            )
        )
    )
)</f>
        <v>5</v>
      </c>
      <c r="O13" s="1" t="str">
        <f>IF(N13=1, SETTINGS!$L$12,
    IF(N13=2, SETTINGS!$L$13,
        IF(N13=3, SETTINGS!$L$14,
            IF(N13=4, SETTINGS!$L$15,
                IF(N13=5, SETTINGS!$L$16)
            )
        )
    )
)</f>
        <v>Emerging</v>
      </c>
    </row>
    <row r="14" spans="1:15" x14ac:dyDescent="0.25">
      <c r="A14" s="10">
        <v>9</v>
      </c>
      <c r="B14" s="1">
        <f>'TEACHER’S REMARKS'!B16</f>
        <v>0</v>
      </c>
      <c r="C14" s="11"/>
      <c r="D14" s="6"/>
      <c r="E14" s="6"/>
      <c r="F14" s="6"/>
      <c r="G14" s="6"/>
      <c r="H14" s="6"/>
      <c r="I14" s="58">
        <f t="shared" si="1"/>
        <v>0</v>
      </c>
      <c r="J14" s="15"/>
      <c r="K14" s="2">
        <f t="shared" si="0"/>
        <v>0</v>
      </c>
      <c r="L14" s="69">
        <f t="shared" si="2"/>
        <v>0</v>
      </c>
      <c r="M14" s="2" t="str">
        <f t="shared" si="3"/>
        <v>1st</v>
      </c>
      <c r="N14" s="2">
        <f>IF(L14&gt;=80, SETTINGS!$K$12,
    IF(L14&gt;=68, SETTINGS!$K$13,
        IF(L14&gt;=54, SETTINGS!$K$14,
            IF(L14&gt;=40, SETTINGS!$K$15,
                SETTINGS!$K$16
            )
        )
    )
)</f>
        <v>5</v>
      </c>
      <c r="O14" s="1" t="str">
        <f>IF(N14=1, SETTINGS!$L$12,
    IF(N14=2, SETTINGS!$L$13,
        IF(N14=3, SETTINGS!$L$14,
            IF(N14=4, SETTINGS!$L$15,
                IF(N14=5, SETTINGS!$L$16)
            )
        )
    )
)</f>
        <v>Emerging</v>
      </c>
    </row>
    <row r="15" spans="1:15" x14ac:dyDescent="0.25">
      <c r="A15" s="10">
        <v>10</v>
      </c>
      <c r="B15" s="1">
        <f>'TEACHER’S REMARKS'!B17</f>
        <v>0</v>
      </c>
      <c r="C15" s="11"/>
      <c r="D15" s="6"/>
      <c r="E15" s="6"/>
      <c r="F15" s="6"/>
      <c r="G15" s="6"/>
      <c r="H15" s="6"/>
      <c r="I15" s="58">
        <f t="shared" si="1"/>
        <v>0</v>
      </c>
      <c r="J15" s="15"/>
      <c r="K15" s="2">
        <f t="shared" si="0"/>
        <v>0</v>
      </c>
      <c r="L15" s="69">
        <f t="shared" si="2"/>
        <v>0</v>
      </c>
      <c r="M15" s="2" t="str">
        <f t="shared" si="3"/>
        <v>1st</v>
      </c>
      <c r="N15" s="2">
        <f>IF(L15&gt;=80, SETTINGS!$K$12,
    IF(L15&gt;=68, SETTINGS!$K$13,
        IF(L15&gt;=54, SETTINGS!$K$14,
            IF(L15&gt;=40, SETTINGS!$K$15,
                SETTINGS!$K$16
            )
        )
    )
)</f>
        <v>5</v>
      </c>
      <c r="O15" s="1" t="str">
        <f>IF(N15=1, SETTINGS!$L$12,
    IF(N15=2, SETTINGS!$L$13,
        IF(N15=3, SETTINGS!$L$14,
            IF(N15=4, SETTINGS!$L$15,
                IF(N15=5, SETTINGS!$L$16)
            )
        )
    )
)</f>
        <v>Emerging</v>
      </c>
    </row>
    <row r="16" spans="1:15" x14ac:dyDescent="0.25">
      <c r="A16" s="10">
        <v>11</v>
      </c>
      <c r="B16" s="1">
        <f>'TEACHER’S REMARKS'!B18</f>
        <v>0</v>
      </c>
      <c r="C16" s="11"/>
      <c r="D16" s="6"/>
      <c r="E16" s="6"/>
      <c r="F16" s="6"/>
      <c r="G16" s="6"/>
      <c r="H16" s="6"/>
      <c r="I16" s="58">
        <f t="shared" si="1"/>
        <v>0</v>
      </c>
      <c r="J16" s="15"/>
      <c r="K16" s="2">
        <f t="shared" si="0"/>
        <v>0</v>
      </c>
      <c r="L16" s="69">
        <f t="shared" si="2"/>
        <v>0</v>
      </c>
      <c r="M16" s="2" t="str">
        <f t="shared" si="3"/>
        <v>1st</v>
      </c>
      <c r="N16" s="2">
        <f>IF(L16&gt;=80, SETTINGS!$K$12,
    IF(L16&gt;=68, SETTINGS!$K$13,
        IF(L16&gt;=54, SETTINGS!$K$14,
            IF(L16&gt;=40, SETTINGS!$K$15,
                SETTINGS!$K$16
            )
        )
    )
)</f>
        <v>5</v>
      </c>
      <c r="O16" s="1" t="str">
        <f>IF(N16=1, SETTINGS!$L$12,
    IF(N16=2, SETTINGS!$L$13,
        IF(N16=3, SETTINGS!$L$14,
            IF(N16=4, SETTINGS!$L$15,
                IF(N16=5, SETTINGS!$L$16)
            )
        )
    )
)</f>
        <v>Emerging</v>
      </c>
    </row>
    <row r="17" spans="1:15" x14ac:dyDescent="0.25">
      <c r="A17" s="10">
        <v>12</v>
      </c>
      <c r="B17" s="1">
        <f>'TEACHER’S REMARKS'!B19</f>
        <v>0</v>
      </c>
      <c r="C17" s="11"/>
      <c r="D17" s="6"/>
      <c r="E17" s="6"/>
      <c r="F17" s="6"/>
      <c r="G17" s="6"/>
      <c r="H17" s="6"/>
      <c r="I17" s="58">
        <f t="shared" si="1"/>
        <v>0</v>
      </c>
      <c r="J17" s="15"/>
      <c r="K17" s="2">
        <f t="shared" si="0"/>
        <v>0</v>
      </c>
      <c r="L17" s="69">
        <f t="shared" si="2"/>
        <v>0</v>
      </c>
      <c r="M17" s="2" t="str">
        <f t="shared" si="3"/>
        <v>1st</v>
      </c>
      <c r="N17" s="2">
        <f>IF(L17&gt;=80, SETTINGS!$K$12,
    IF(L17&gt;=68, SETTINGS!$K$13,
        IF(L17&gt;=54, SETTINGS!$K$14,
            IF(L17&gt;=40, SETTINGS!$K$15,
                SETTINGS!$K$16
            )
        )
    )
)</f>
        <v>5</v>
      </c>
      <c r="O17" s="1" t="str">
        <f>IF(N17=1, SETTINGS!$L$12,
    IF(N17=2, SETTINGS!$L$13,
        IF(N17=3, SETTINGS!$L$14,
            IF(N17=4, SETTINGS!$L$15,
                IF(N17=5, SETTINGS!$L$16)
            )
        )
    )
)</f>
        <v>Emerging</v>
      </c>
    </row>
    <row r="18" spans="1:15" x14ac:dyDescent="0.25">
      <c r="A18" s="10">
        <v>13</v>
      </c>
      <c r="B18" s="1">
        <f>'TEACHER’S REMARKS'!B20</f>
        <v>0</v>
      </c>
      <c r="C18" s="11"/>
      <c r="D18" s="6"/>
      <c r="E18" s="6"/>
      <c r="F18" s="6"/>
      <c r="G18" s="6"/>
      <c r="H18" s="6"/>
      <c r="I18" s="58">
        <f t="shared" si="1"/>
        <v>0</v>
      </c>
      <c r="J18" s="15"/>
      <c r="K18" s="2">
        <f t="shared" si="0"/>
        <v>0</v>
      </c>
      <c r="L18" s="69">
        <f t="shared" si="2"/>
        <v>0</v>
      </c>
      <c r="M18" s="2" t="str">
        <f t="shared" si="3"/>
        <v>1st</v>
      </c>
      <c r="N18" s="2">
        <f>IF(L18&gt;=80, SETTINGS!$K$12,
    IF(L18&gt;=68, SETTINGS!$K$13,
        IF(L18&gt;=54, SETTINGS!$K$14,
            IF(L18&gt;=40, SETTINGS!$K$15,
                SETTINGS!$K$16
            )
        )
    )
)</f>
        <v>5</v>
      </c>
      <c r="O18" s="1" t="str">
        <f>IF(N18=1, SETTINGS!$L$12,
    IF(N18=2, SETTINGS!$L$13,
        IF(N18=3, SETTINGS!$L$14,
            IF(N18=4, SETTINGS!$L$15,
                IF(N18=5, SETTINGS!$L$16)
            )
        )
    )
)</f>
        <v>Emerging</v>
      </c>
    </row>
    <row r="19" spans="1:15" x14ac:dyDescent="0.25">
      <c r="A19" s="10">
        <v>14</v>
      </c>
      <c r="B19" s="1">
        <f>'TEACHER’S REMARKS'!B21</f>
        <v>0</v>
      </c>
      <c r="C19" s="11"/>
      <c r="D19" s="6"/>
      <c r="E19" s="6"/>
      <c r="F19" s="6"/>
      <c r="G19" s="6"/>
      <c r="H19" s="6"/>
      <c r="I19" s="58">
        <f t="shared" si="1"/>
        <v>0</v>
      </c>
      <c r="J19" s="15"/>
      <c r="K19" s="2">
        <f t="shared" si="0"/>
        <v>0</v>
      </c>
      <c r="L19" s="69">
        <f t="shared" si="2"/>
        <v>0</v>
      </c>
      <c r="M19" s="2" t="str">
        <f t="shared" si="3"/>
        <v>1st</v>
      </c>
      <c r="N19" s="2">
        <f>IF(L19&gt;=80, SETTINGS!$K$12,
    IF(L19&gt;=68, SETTINGS!$K$13,
        IF(L19&gt;=54, SETTINGS!$K$14,
            IF(L19&gt;=40, SETTINGS!$K$15,
                SETTINGS!$K$16
            )
        )
    )
)</f>
        <v>5</v>
      </c>
      <c r="O19" s="1" t="str">
        <f>IF(N19=1, SETTINGS!$L$12,
    IF(N19=2, SETTINGS!$L$13,
        IF(N19=3, SETTINGS!$L$14,
            IF(N19=4, SETTINGS!$L$15,
                IF(N19=5, SETTINGS!$L$16)
            )
        )
    )
)</f>
        <v>Emerging</v>
      </c>
    </row>
    <row r="20" spans="1:15" x14ac:dyDescent="0.25">
      <c r="A20" s="10">
        <v>15</v>
      </c>
      <c r="B20" s="1">
        <f>'TEACHER’S REMARKS'!B22</f>
        <v>0</v>
      </c>
      <c r="C20" s="11"/>
      <c r="D20" s="6"/>
      <c r="E20" s="6"/>
      <c r="F20" s="6"/>
      <c r="G20" s="6"/>
      <c r="H20" s="6"/>
      <c r="I20" s="58">
        <f t="shared" si="1"/>
        <v>0</v>
      </c>
      <c r="J20" s="15"/>
      <c r="K20" s="2">
        <f t="shared" si="0"/>
        <v>0</v>
      </c>
      <c r="L20" s="69">
        <f t="shared" si="2"/>
        <v>0</v>
      </c>
      <c r="M20" s="2" t="str">
        <f t="shared" si="3"/>
        <v>1st</v>
      </c>
      <c r="N20" s="2">
        <f>IF(L20&gt;=80, SETTINGS!$K$12,
    IF(L20&gt;=68, SETTINGS!$K$13,
        IF(L20&gt;=54, SETTINGS!$K$14,
            IF(L20&gt;=40, SETTINGS!$K$15,
                SETTINGS!$K$16
            )
        )
    )
)</f>
        <v>5</v>
      </c>
      <c r="O20" s="1" t="str">
        <f>IF(N20=1, SETTINGS!$L$12,
    IF(N20=2, SETTINGS!$L$13,
        IF(N20=3, SETTINGS!$L$14,
            IF(N20=4, SETTINGS!$L$15,
                IF(N20=5, SETTINGS!$L$16)
            )
        )
    )
)</f>
        <v>Emerging</v>
      </c>
    </row>
    <row r="21" spans="1:15" x14ac:dyDescent="0.25">
      <c r="A21" s="10">
        <v>16</v>
      </c>
      <c r="B21" s="1">
        <f>'TEACHER’S REMARKS'!B23</f>
        <v>0</v>
      </c>
      <c r="C21" s="11"/>
      <c r="D21" s="6"/>
      <c r="E21" s="6"/>
      <c r="F21" s="6"/>
      <c r="G21" s="6"/>
      <c r="H21" s="6"/>
      <c r="I21" s="58">
        <f t="shared" si="1"/>
        <v>0</v>
      </c>
      <c r="J21" s="15"/>
      <c r="K21" s="2">
        <f t="shared" si="0"/>
        <v>0</v>
      </c>
      <c r="L21" s="69">
        <f t="shared" si="2"/>
        <v>0</v>
      </c>
      <c r="M21" s="2" t="str">
        <f t="shared" si="3"/>
        <v>1st</v>
      </c>
      <c r="N21" s="2">
        <f>IF(L21&gt;=80, SETTINGS!$K$12,
    IF(L21&gt;=68, SETTINGS!$K$13,
        IF(L21&gt;=54, SETTINGS!$K$14,
            IF(L21&gt;=40, SETTINGS!$K$15,
                SETTINGS!$K$16
            )
        )
    )
)</f>
        <v>5</v>
      </c>
      <c r="O21" s="1" t="str">
        <f>IF(N21=1, SETTINGS!$L$12,
    IF(N21=2, SETTINGS!$L$13,
        IF(N21=3, SETTINGS!$L$14,
            IF(N21=4, SETTINGS!$L$15,
                IF(N21=5, SETTINGS!$L$16)
            )
        )
    )
)</f>
        <v>Emerging</v>
      </c>
    </row>
    <row r="22" spans="1:15" x14ac:dyDescent="0.25">
      <c r="A22" s="10">
        <v>17</v>
      </c>
      <c r="B22" s="1">
        <f>'TEACHER’S REMARKS'!B24</f>
        <v>0</v>
      </c>
      <c r="C22" s="11"/>
      <c r="D22" s="6"/>
      <c r="E22" s="6"/>
      <c r="F22" s="6"/>
      <c r="G22" s="6"/>
      <c r="H22" s="6"/>
      <c r="I22" s="58">
        <f t="shared" si="1"/>
        <v>0</v>
      </c>
      <c r="J22" s="15"/>
      <c r="K22" s="2">
        <f t="shared" si="0"/>
        <v>0</v>
      </c>
      <c r="L22" s="69">
        <f t="shared" si="2"/>
        <v>0</v>
      </c>
      <c r="M22" s="2" t="str">
        <f t="shared" si="3"/>
        <v>1st</v>
      </c>
      <c r="N22" s="2">
        <f>IF(L22&gt;=80, SETTINGS!$K$12,
    IF(L22&gt;=68, SETTINGS!$K$13,
        IF(L22&gt;=54, SETTINGS!$K$14,
            IF(L22&gt;=40, SETTINGS!$K$15,
                SETTINGS!$K$16
            )
        )
    )
)</f>
        <v>5</v>
      </c>
      <c r="O22" s="1" t="str">
        <f>IF(N22=1, SETTINGS!$L$12,
    IF(N22=2, SETTINGS!$L$13,
        IF(N22=3, SETTINGS!$L$14,
            IF(N22=4, SETTINGS!$L$15,
                IF(N22=5, SETTINGS!$L$16)
            )
        )
    )
)</f>
        <v>Emerging</v>
      </c>
    </row>
    <row r="23" spans="1:15" x14ac:dyDescent="0.25">
      <c r="A23" s="10">
        <v>18</v>
      </c>
      <c r="B23" s="1">
        <f>'TEACHER’S REMARKS'!B25</f>
        <v>0</v>
      </c>
      <c r="C23" s="11"/>
      <c r="D23" s="6"/>
      <c r="E23" s="6"/>
      <c r="F23" s="6"/>
      <c r="G23" s="6"/>
      <c r="H23" s="6"/>
      <c r="I23" s="58">
        <f t="shared" si="1"/>
        <v>0</v>
      </c>
      <c r="J23" s="15"/>
      <c r="K23" s="2">
        <f t="shared" si="0"/>
        <v>0</v>
      </c>
      <c r="L23" s="69">
        <f t="shared" si="2"/>
        <v>0</v>
      </c>
      <c r="M23" s="2" t="str">
        <f t="shared" si="3"/>
        <v>1st</v>
      </c>
      <c r="N23" s="2">
        <f>IF(L23&gt;=80, SETTINGS!$K$12,
    IF(L23&gt;=68, SETTINGS!$K$13,
        IF(L23&gt;=54, SETTINGS!$K$14,
            IF(L23&gt;=40, SETTINGS!$K$15,
                SETTINGS!$K$16
            )
        )
    )
)</f>
        <v>5</v>
      </c>
      <c r="O23" s="1" t="str">
        <f>IF(N23=1, SETTINGS!$L$12,
    IF(N23=2, SETTINGS!$L$13,
        IF(N23=3, SETTINGS!$L$14,
            IF(N23=4, SETTINGS!$L$15,
                IF(N23=5, SETTINGS!$L$16)
            )
        )
    )
)</f>
        <v>Emerging</v>
      </c>
    </row>
    <row r="24" spans="1:15" x14ac:dyDescent="0.25">
      <c r="A24" s="10">
        <v>19</v>
      </c>
      <c r="B24" s="1">
        <f>'TEACHER’S REMARKS'!B26</f>
        <v>0</v>
      </c>
      <c r="C24" s="11"/>
      <c r="D24" s="6"/>
      <c r="E24" s="6"/>
      <c r="F24" s="6"/>
      <c r="G24" s="6"/>
      <c r="H24" s="6"/>
      <c r="I24" s="58">
        <f t="shared" si="1"/>
        <v>0</v>
      </c>
      <c r="J24" s="15"/>
      <c r="K24" s="2">
        <f t="shared" si="0"/>
        <v>0</v>
      </c>
      <c r="L24" s="69">
        <f t="shared" si="2"/>
        <v>0</v>
      </c>
      <c r="M24" s="2" t="str">
        <f t="shared" si="3"/>
        <v>1st</v>
      </c>
      <c r="N24" s="2">
        <f>IF(L24&gt;=80, SETTINGS!$K$12,
    IF(L24&gt;=68, SETTINGS!$K$13,
        IF(L24&gt;=54, SETTINGS!$K$14,
            IF(L24&gt;=40, SETTINGS!$K$15,
                SETTINGS!$K$16
            )
        )
    )
)</f>
        <v>5</v>
      </c>
      <c r="O24" s="1" t="str">
        <f>IF(N24=1, SETTINGS!$L$12,
    IF(N24=2, SETTINGS!$L$13,
        IF(N24=3, SETTINGS!$L$14,
            IF(N24=4, SETTINGS!$L$15,
                IF(N24=5, SETTINGS!$L$16)
            )
        )
    )
)</f>
        <v>Emerging</v>
      </c>
    </row>
    <row r="25" spans="1:15" x14ac:dyDescent="0.25">
      <c r="A25" s="10">
        <v>20</v>
      </c>
      <c r="B25" s="1">
        <f>'TEACHER’S REMARKS'!B27</f>
        <v>0</v>
      </c>
      <c r="C25" s="11"/>
      <c r="D25" s="6"/>
      <c r="E25" s="6"/>
      <c r="F25" s="6"/>
      <c r="G25" s="6"/>
      <c r="H25" s="6"/>
      <c r="I25" s="58">
        <f t="shared" si="1"/>
        <v>0</v>
      </c>
      <c r="J25" s="15"/>
      <c r="K25" s="2">
        <f t="shared" si="0"/>
        <v>0</v>
      </c>
      <c r="L25" s="69">
        <f t="shared" si="2"/>
        <v>0</v>
      </c>
      <c r="M25" s="2" t="str">
        <f t="shared" si="3"/>
        <v>1st</v>
      </c>
      <c r="N25" s="2">
        <f>IF(L25&gt;=80, SETTINGS!$K$12,
    IF(L25&gt;=68, SETTINGS!$K$13,
        IF(L25&gt;=54, SETTINGS!$K$14,
            IF(L25&gt;=40, SETTINGS!$K$15,
                SETTINGS!$K$16
            )
        )
    )
)</f>
        <v>5</v>
      </c>
      <c r="O25" s="1" t="str">
        <f>IF(N25=1, SETTINGS!$L$12,
    IF(N25=2, SETTINGS!$L$13,
        IF(N25=3, SETTINGS!$L$14,
            IF(N25=4, SETTINGS!$L$15,
                IF(N25=5, SETTINGS!$L$16)
            )
        )
    )
)</f>
        <v>Emerging</v>
      </c>
    </row>
    <row r="26" spans="1:15" x14ac:dyDescent="0.25">
      <c r="A26" s="10">
        <v>21</v>
      </c>
      <c r="B26" s="1">
        <f>'TEACHER’S REMARKS'!B28</f>
        <v>0</v>
      </c>
      <c r="C26" s="11"/>
      <c r="D26" s="6"/>
      <c r="E26" s="6"/>
      <c r="F26" s="6"/>
      <c r="G26" s="6"/>
      <c r="H26" s="6"/>
      <c r="I26" s="58">
        <f t="shared" si="1"/>
        <v>0</v>
      </c>
      <c r="J26" s="15"/>
      <c r="K26" s="2">
        <f t="shared" si="0"/>
        <v>0</v>
      </c>
      <c r="L26" s="69">
        <f t="shared" si="2"/>
        <v>0</v>
      </c>
      <c r="M26" s="2" t="str">
        <f t="shared" si="3"/>
        <v>1st</v>
      </c>
      <c r="N26" s="2">
        <f>IF(L26&gt;=80, SETTINGS!$K$12,
    IF(L26&gt;=68, SETTINGS!$K$13,
        IF(L26&gt;=54, SETTINGS!$K$14,
            IF(L26&gt;=40, SETTINGS!$K$15,
                SETTINGS!$K$16
            )
        )
    )
)</f>
        <v>5</v>
      </c>
      <c r="O26" s="1" t="str">
        <f>IF(N26=1, SETTINGS!$L$12,
    IF(N26=2, SETTINGS!$L$13,
        IF(N26=3, SETTINGS!$L$14,
            IF(N26=4, SETTINGS!$L$15,
                IF(N26=5, SETTINGS!$L$16)
            )
        )
    )
)</f>
        <v>Emerging</v>
      </c>
    </row>
    <row r="27" spans="1:15" x14ac:dyDescent="0.25">
      <c r="A27" s="10">
        <v>22</v>
      </c>
      <c r="B27" s="1">
        <f>'TEACHER’S REMARKS'!B29</f>
        <v>0</v>
      </c>
      <c r="C27" s="11"/>
      <c r="D27" s="6"/>
      <c r="E27" s="6"/>
      <c r="F27" s="6"/>
      <c r="G27" s="6"/>
      <c r="H27" s="6"/>
      <c r="I27" s="58">
        <f t="shared" si="1"/>
        <v>0</v>
      </c>
      <c r="J27" s="15"/>
      <c r="K27" s="2">
        <f t="shared" si="0"/>
        <v>0</v>
      </c>
      <c r="L27" s="69">
        <f t="shared" si="2"/>
        <v>0</v>
      </c>
      <c r="M27" s="2" t="str">
        <f t="shared" si="3"/>
        <v>1st</v>
      </c>
      <c r="N27" s="2">
        <f>IF(L27&gt;=80, SETTINGS!$K$12,
    IF(L27&gt;=68, SETTINGS!$K$13,
        IF(L27&gt;=54, SETTINGS!$K$14,
            IF(L27&gt;=40, SETTINGS!$K$15,
                SETTINGS!$K$16
            )
        )
    )
)</f>
        <v>5</v>
      </c>
      <c r="O27" s="1" t="str">
        <f>IF(N27=1, SETTINGS!$L$12,
    IF(N27=2, SETTINGS!$L$13,
        IF(N27=3, SETTINGS!$L$14,
            IF(N27=4, SETTINGS!$L$15,
                IF(N27=5, SETTINGS!$L$16)
            )
        )
    )
)</f>
        <v>Emerging</v>
      </c>
    </row>
    <row r="28" spans="1:15" x14ac:dyDescent="0.25">
      <c r="A28" s="10">
        <v>23</v>
      </c>
      <c r="B28" s="1">
        <f>'TEACHER’S REMARKS'!B30</f>
        <v>0</v>
      </c>
      <c r="C28" s="11"/>
      <c r="D28" s="6"/>
      <c r="E28" s="6"/>
      <c r="F28" s="6"/>
      <c r="G28" s="6"/>
      <c r="H28" s="6"/>
      <c r="I28" s="58">
        <f t="shared" si="1"/>
        <v>0</v>
      </c>
      <c r="J28" s="15"/>
      <c r="K28" s="2">
        <f t="shared" si="0"/>
        <v>0</v>
      </c>
      <c r="L28" s="69">
        <f t="shared" si="2"/>
        <v>0</v>
      </c>
      <c r="M28" s="2" t="str">
        <f t="shared" si="3"/>
        <v>1st</v>
      </c>
      <c r="N28" s="2">
        <f>IF(L28&gt;=80, SETTINGS!$K$12,
    IF(L28&gt;=68, SETTINGS!$K$13,
        IF(L28&gt;=54, SETTINGS!$K$14,
            IF(L28&gt;=40, SETTINGS!$K$15,
                SETTINGS!$K$16
            )
        )
    )
)</f>
        <v>5</v>
      </c>
      <c r="O28" s="1" t="str">
        <f>IF(N28=1, SETTINGS!$L$12,
    IF(N28=2, SETTINGS!$L$13,
        IF(N28=3, SETTINGS!$L$14,
            IF(N28=4, SETTINGS!$L$15,
                IF(N28=5, SETTINGS!$L$16)
            )
        )
    )
)</f>
        <v>Emerging</v>
      </c>
    </row>
    <row r="29" spans="1:15" x14ac:dyDescent="0.25">
      <c r="A29" s="10">
        <v>24</v>
      </c>
      <c r="B29" s="1">
        <f>'TEACHER’S REMARKS'!B31</f>
        <v>0</v>
      </c>
      <c r="C29" s="11"/>
      <c r="D29" s="6"/>
      <c r="E29" s="6"/>
      <c r="F29" s="6"/>
      <c r="G29" s="6"/>
      <c r="H29" s="6"/>
      <c r="I29" s="58">
        <f t="shared" si="1"/>
        <v>0</v>
      </c>
      <c r="J29" s="15"/>
      <c r="K29" s="2">
        <f t="shared" si="0"/>
        <v>0</v>
      </c>
      <c r="L29" s="69">
        <f t="shared" si="2"/>
        <v>0</v>
      </c>
      <c r="M29" s="2" t="str">
        <f t="shared" si="3"/>
        <v>1st</v>
      </c>
      <c r="N29" s="2">
        <f>IF(L29&gt;=80, SETTINGS!$K$12,
    IF(L29&gt;=68, SETTINGS!$K$13,
        IF(L29&gt;=54, SETTINGS!$K$14,
            IF(L29&gt;=40, SETTINGS!$K$15,
                SETTINGS!$K$16
            )
        )
    )
)</f>
        <v>5</v>
      </c>
      <c r="O29" s="1" t="str">
        <f>IF(N29=1, SETTINGS!$L$12,
    IF(N29=2, SETTINGS!$L$13,
        IF(N29=3, SETTINGS!$L$14,
            IF(N29=4, SETTINGS!$L$15,
                IF(N29=5, SETTINGS!$L$16)
            )
        )
    )
)</f>
        <v>Emerging</v>
      </c>
    </row>
    <row r="30" spans="1:15" x14ac:dyDescent="0.25">
      <c r="A30" s="10">
        <v>25</v>
      </c>
      <c r="B30" s="1">
        <f>'TEACHER’S REMARKS'!B32</f>
        <v>0</v>
      </c>
      <c r="C30" s="11"/>
      <c r="D30" s="6"/>
      <c r="E30" s="6"/>
      <c r="F30" s="6"/>
      <c r="G30" s="6"/>
      <c r="H30" s="6"/>
      <c r="I30" s="58">
        <f t="shared" si="1"/>
        <v>0</v>
      </c>
      <c r="J30" s="15"/>
      <c r="K30" s="2">
        <f t="shared" si="0"/>
        <v>0</v>
      </c>
      <c r="L30" s="69">
        <f t="shared" si="2"/>
        <v>0</v>
      </c>
      <c r="M30" s="2" t="str">
        <f t="shared" si="3"/>
        <v>1st</v>
      </c>
      <c r="N30" s="2">
        <f>IF(L30&gt;=80, SETTINGS!$K$12,
    IF(L30&gt;=68, SETTINGS!$K$13,
        IF(L30&gt;=54, SETTINGS!$K$14,
            IF(L30&gt;=40, SETTINGS!$K$15,
                SETTINGS!$K$16
            )
        )
    )
)</f>
        <v>5</v>
      </c>
      <c r="O30" s="1" t="str">
        <f>IF(N30=1, SETTINGS!$L$12,
    IF(N30=2, SETTINGS!$L$13,
        IF(N30=3, SETTINGS!$L$14,
            IF(N30=4, SETTINGS!$L$15,
                IF(N30=5, SETTINGS!$L$16)
            )
        )
    )
)</f>
        <v>Emerging</v>
      </c>
    </row>
    <row r="31" spans="1:15" x14ac:dyDescent="0.25">
      <c r="A31" s="10">
        <v>26</v>
      </c>
      <c r="B31" s="1">
        <f>'TEACHER’S REMARKS'!B33</f>
        <v>0</v>
      </c>
      <c r="C31" s="11"/>
      <c r="D31" s="6"/>
      <c r="E31" s="6"/>
      <c r="F31" s="6"/>
      <c r="G31" s="6"/>
      <c r="H31" s="6"/>
      <c r="I31" s="58">
        <f t="shared" si="1"/>
        <v>0</v>
      </c>
      <c r="J31" s="15"/>
      <c r="K31" s="2">
        <f t="shared" si="0"/>
        <v>0</v>
      </c>
      <c r="L31" s="69">
        <f t="shared" si="2"/>
        <v>0</v>
      </c>
      <c r="M31" s="2" t="str">
        <f t="shared" si="3"/>
        <v>1st</v>
      </c>
      <c r="N31" s="2">
        <f>IF(L31&gt;=80, SETTINGS!$K$12,
    IF(L31&gt;=68, SETTINGS!$K$13,
        IF(L31&gt;=54, SETTINGS!$K$14,
            IF(L31&gt;=40, SETTINGS!$K$15,
                SETTINGS!$K$16
            )
        )
    )
)</f>
        <v>5</v>
      </c>
      <c r="O31" s="1" t="str">
        <f>IF(N31=1, SETTINGS!$L$12,
    IF(N31=2, SETTINGS!$L$13,
        IF(N31=3, SETTINGS!$L$14,
            IF(N31=4, SETTINGS!$L$15,
                IF(N31=5, SETTINGS!$L$16)
            )
        )
    )
)</f>
        <v>Emerging</v>
      </c>
    </row>
    <row r="32" spans="1:15" x14ac:dyDescent="0.25">
      <c r="A32" s="10">
        <v>27</v>
      </c>
      <c r="B32" s="1">
        <f>'TEACHER’S REMARKS'!B34</f>
        <v>0</v>
      </c>
      <c r="C32" s="11"/>
      <c r="D32" s="6"/>
      <c r="E32" s="6"/>
      <c r="F32" s="6"/>
      <c r="G32" s="6"/>
      <c r="H32" s="6"/>
      <c r="I32" s="58">
        <f t="shared" si="1"/>
        <v>0</v>
      </c>
      <c r="J32" s="15"/>
      <c r="K32" s="2">
        <f t="shared" si="0"/>
        <v>0</v>
      </c>
      <c r="L32" s="69">
        <f t="shared" si="2"/>
        <v>0</v>
      </c>
      <c r="M32" s="2" t="str">
        <f t="shared" si="3"/>
        <v>1st</v>
      </c>
      <c r="N32" s="2">
        <f>IF(L32&gt;=80, SETTINGS!$K$12,
    IF(L32&gt;=68, SETTINGS!$K$13,
        IF(L32&gt;=54, SETTINGS!$K$14,
            IF(L32&gt;=40, SETTINGS!$K$15,
                SETTINGS!$K$16
            )
        )
    )
)</f>
        <v>5</v>
      </c>
      <c r="O32" s="1" t="str">
        <f>IF(N32=1, SETTINGS!$L$12,
    IF(N32=2, SETTINGS!$L$13,
        IF(N32=3, SETTINGS!$L$14,
            IF(N32=4, SETTINGS!$L$15,
                IF(N32=5, SETTINGS!$L$16)
            )
        )
    )
)</f>
        <v>Emerging</v>
      </c>
    </row>
    <row r="33" spans="1:15" x14ac:dyDescent="0.25">
      <c r="A33" s="10">
        <v>28</v>
      </c>
      <c r="B33" s="1">
        <f>'TEACHER’S REMARKS'!B35</f>
        <v>0</v>
      </c>
      <c r="C33" s="11"/>
      <c r="D33" s="6"/>
      <c r="E33" s="6"/>
      <c r="F33" s="6"/>
      <c r="G33" s="6"/>
      <c r="H33" s="6"/>
      <c r="I33" s="58">
        <f t="shared" si="1"/>
        <v>0</v>
      </c>
      <c r="J33" s="15"/>
      <c r="K33" s="2">
        <f t="shared" si="0"/>
        <v>0</v>
      </c>
      <c r="L33" s="69">
        <f t="shared" si="2"/>
        <v>0</v>
      </c>
      <c r="M33" s="2" t="str">
        <f t="shared" si="3"/>
        <v>1st</v>
      </c>
      <c r="N33" s="2">
        <f>IF(L33&gt;=80, SETTINGS!$K$12,
    IF(L33&gt;=68, SETTINGS!$K$13,
        IF(L33&gt;=54, SETTINGS!$K$14,
            IF(L33&gt;=40, SETTINGS!$K$15,
                SETTINGS!$K$16
            )
        )
    )
)</f>
        <v>5</v>
      </c>
      <c r="O33" s="1" t="str">
        <f>IF(N33=1, SETTINGS!$L$12,
    IF(N33=2, SETTINGS!$L$13,
        IF(N33=3, SETTINGS!$L$14,
            IF(N33=4, SETTINGS!$L$15,
                IF(N33=5, SETTINGS!$L$16)
            )
        )
    )
)</f>
        <v>Emerging</v>
      </c>
    </row>
    <row r="34" spans="1:15" x14ac:dyDescent="0.25">
      <c r="A34" s="10">
        <v>29</v>
      </c>
      <c r="B34" s="1">
        <f>'TEACHER’S REMARKS'!B36</f>
        <v>0</v>
      </c>
      <c r="C34" s="11"/>
      <c r="D34" s="6"/>
      <c r="E34" s="6"/>
      <c r="F34" s="6"/>
      <c r="G34" s="6"/>
      <c r="H34" s="6"/>
      <c r="I34" s="58">
        <f t="shared" si="1"/>
        <v>0</v>
      </c>
      <c r="J34" s="15"/>
      <c r="K34" s="2">
        <f t="shared" si="0"/>
        <v>0</v>
      </c>
      <c r="L34" s="69">
        <f t="shared" si="2"/>
        <v>0</v>
      </c>
      <c r="M34" s="2" t="str">
        <f t="shared" si="3"/>
        <v>1st</v>
      </c>
      <c r="N34" s="2">
        <f>IF(L34&gt;=80, SETTINGS!$K$12,
    IF(L34&gt;=68, SETTINGS!$K$13,
        IF(L34&gt;=54, SETTINGS!$K$14,
            IF(L34&gt;=40, SETTINGS!$K$15,
                SETTINGS!$K$16
            )
        )
    )
)</f>
        <v>5</v>
      </c>
      <c r="O34" s="1" t="str">
        <f>IF(N34=1, SETTINGS!$L$12,
    IF(N34=2, SETTINGS!$L$13,
        IF(N34=3, SETTINGS!$L$14,
            IF(N34=4, SETTINGS!$L$15,
                IF(N34=5, SETTINGS!$L$16)
            )
        )
    )
)</f>
        <v>Emerging</v>
      </c>
    </row>
    <row r="35" spans="1:15" x14ac:dyDescent="0.25">
      <c r="A35" s="10">
        <v>30</v>
      </c>
      <c r="B35" s="1">
        <f>'TEACHER’S REMARKS'!B37</f>
        <v>0</v>
      </c>
      <c r="C35" s="11"/>
      <c r="D35" s="6"/>
      <c r="E35" s="6"/>
      <c r="F35" s="6"/>
      <c r="G35" s="6"/>
      <c r="H35" s="6"/>
      <c r="I35" s="58">
        <f t="shared" si="1"/>
        <v>0</v>
      </c>
      <c r="J35" s="15"/>
      <c r="K35" s="2">
        <f t="shared" si="0"/>
        <v>0</v>
      </c>
      <c r="L35" s="69">
        <f t="shared" si="2"/>
        <v>0</v>
      </c>
      <c r="M35" s="2" t="str">
        <f t="shared" si="3"/>
        <v>1st</v>
      </c>
      <c r="N35" s="2">
        <f>IF(L35&gt;=80, SETTINGS!$K$12,
    IF(L35&gt;=68, SETTINGS!$K$13,
        IF(L35&gt;=54, SETTINGS!$K$14,
            IF(L35&gt;=40, SETTINGS!$K$15,
                SETTINGS!$K$16
            )
        )
    )
)</f>
        <v>5</v>
      </c>
      <c r="O35" s="1" t="str">
        <f>IF(N35=1, SETTINGS!$L$12,
    IF(N35=2, SETTINGS!$L$13,
        IF(N35=3, SETTINGS!$L$14,
            IF(N35=4, SETTINGS!$L$15,
                IF(N35=5, SETTINGS!$L$16)
            )
        )
    )
)</f>
        <v>Emerging</v>
      </c>
    </row>
    <row r="36" spans="1:15" x14ac:dyDescent="0.25">
      <c r="A36" s="10">
        <v>31</v>
      </c>
      <c r="B36" s="1">
        <f>'TEACHER’S REMARKS'!B38</f>
        <v>0</v>
      </c>
      <c r="C36" s="11"/>
      <c r="D36" s="6"/>
      <c r="E36" s="6"/>
      <c r="F36" s="6"/>
      <c r="G36" s="6"/>
      <c r="H36" s="6"/>
      <c r="I36" s="58">
        <f t="shared" si="1"/>
        <v>0</v>
      </c>
      <c r="J36" s="15"/>
      <c r="K36" s="2">
        <f t="shared" si="0"/>
        <v>0</v>
      </c>
      <c r="L36" s="69">
        <f t="shared" si="2"/>
        <v>0</v>
      </c>
      <c r="M36" s="2" t="str">
        <f t="shared" si="3"/>
        <v>1st</v>
      </c>
      <c r="N36" s="2">
        <f>IF(L36&gt;=80, SETTINGS!$K$12,
    IF(L36&gt;=68, SETTINGS!$K$13,
        IF(L36&gt;=54, SETTINGS!$K$14,
            IF(L36&gt;=40, SETTINGS!$K$15,
                SETTINGS!$K$16
            )
        )
    )
)</f>
        <v>5</v>
      </c>
      <c r="O36" s="1" t="str">
        <f>IF(N36=1, SETTINGS!$L$12,
    IF(N36=2, SETTINGS!$L$13,
        IF(N36=3, SETTINGS!$L$14,
            IF(N36=4, SETTINGS!$L$15,
                IF(N36=5, SETTINGS!$L$16)
            )
        )
    )
)</f>
        <v>Emerging</v>
      </c>
    </row>
    <row r="37" spans="1:15" x14ac:dyDescent="0.25">
      <c r="A37" s="10">
        <v>32</v>
      </c>
      <c r="B37" s="1">
        <f>'TEACHER’S REMARKS'!B39</f>
        <v>0</v>
      </c>
      <c r="C37" s="11"/>
      <c r="D37" s="6"/>
      <c r="E37" s="6"/>
      <c r="F37" s="6"/>
      <c r="G37" s="6"/>
      <c r="H37" s="6"/>
      <c r="I37" s="58">
        <f t="shared" si="1"/>
        <v>0</v>
      </c>
      <c r="J37" s="15"/>
      <c r="K37" s="2">
        <f t="shared" si="0"/>
        <v>0</v>
      </c>
      <c r="L37" s="69">
        <f t="shared" si="2"/>
        <v>0</v>
      </c>
      <c r="M37" s="2" t="str">
        <f t="shared" si="3"/>
        <v>1st</v>
      </c>
      <c r="N37" s="2">
        <f>IF(L37&gt;=80, SETTINGS!$K$12,
    IF(L37&gt;=68, SETTINGS!$K$13,
        IF(L37&gt;=54, SETTINGS!$K$14,
            IF(L37&gt;=40, SETTINGS!$K$15,
                SETTINGS!$K$16
            )
        )
    )
)</f>
        <v>5</v>
      </c>
      <c r="O37" s="1" t="str">
        <f>IF(N37=1, SETTINGS!$L$12,
    IF(N37=2, SETTINGS!$L$13,
        IF(N37=3, SETTINGS!$L$14,
            IF(N37=4, SETTINGS!$L$15,
                IF(N37=5, SETTINGS!$L$16)
            )
        )
    )
)</f>
        <v>Emerging</v>
      </c>
    </row>
    <row r="38" spans="1:15" x14ac:dyDescent="0.25">
      <c r="A38" s="10">
        <v>33</v>
      </c>
      <c r="B38" s="1">
        <f>'TEACHER’S REMARKS'!B40</f>
        <v>0</v>
      </c>
      <c r="C38" s="11"/>
      <c r="D38" s="6"/>
      <c r="E38" s="6"/>
      <c r="F38" s="6"/>
      <c r="G38" s="6"/>
      <c r="H38" s="6"/>
      <c r="I38" s="58">
        <f t="shared" si="1"/>
        <v>0</v>
      </c>
      <c r="J38" s="15"/>
      <c r="K38" s="2">
        <f t="shared" si="0"/>
        <v>0</v>
      </c>
      <c r="L38" s="69">
        <f t="shared" si="2"/>
        <v>0</v>
      </c>
      <c r="M38" s="2" t="str">
        <f t="shared" si="3"/>
        <v>1st</v>
      </c>
      <c r="N38" s="2">
        <f>IF(L38&gt;=80, SETTINGS!$K$12,
    IF(L38&gt;=68, SETTINGS!$K$13,
        IF(L38&gt;=54, SETTINGS!$K$14,
            IF(L38&gt;=40, SETTINGS!$K$15,
                SETTINGS!$K$16
            )
        )
    )
)</f>
        <v>5</v>
      </c>
      <c r="O38" s="1" t="str">
        <f>IF(N38=1, SETTINGS!$L$12,
    IF(N38=2, SETTINGS!$L$13,
        IF(N38=3, SETTINGS!$L$14,
            IF(N38=4, SETTINGS!$L$15,
                IF(N38=5, SETTINGS!$L$16)
            )
        )
    )
)</f>
        <v>Emerging</v>
      </c>
    </row>
    <row r="39" spans="1:15" x14ac:dyDescent="0.25">
      <c r="A39" s="10">
        <v>34</v>
      </c>
      <c r="B39" s="1">
        <f>'TEACHER’S REMARKS'!B41</f>
        <v>0</v>
      </c>
      <c r="C39" s="11"/>
      <c r="D39" s="6"/>
      <c r="E39" s="6"/>
      <c r="F39" s="6"/>
      <c r="G39" s="6"/>
      <c r="H39" s="6"/>
      <c r="I39" s="58">
        <f t="shared" si="1"/>
        <v>0</v>
      </c>
      <c r="J39" s="15"/>
      <c r="K39" s="2">
        <f t="shared" si="0"/>
        <v>0</v>
      </c>
      <c r="L39" s="69">
        <f t="shared" si="2"/>
        <v>0</v>
      </c>
      <c r="M39" s="2" t="str">
        <f t="shared" si="3"/>
        <v>1st</v>
      </c>
      <c r="N39" s="2">
        <f>IF(L39&gt;=80, SETTINGS!$K$12,
    IF(L39&gt;=68, SETTINGS!$K$13,
        IF(L39&gt;=54, SETTINGS!$K$14,
            IF(L39&gt;=40, SETTINGS!$K$15,
                SETTINGS!$K$16
            )
        )
    )
)</f>
        <v>5</v>
      </c>
      <c r="O39" s="1" t="str">
        <f>IF(N39=1, SETTINGS!$L$12,
    IF(N39=2, SETTINGS!$L$13,
        IF(N39=3, SETTINGS!$L$14,
            IF(N39=4, SETTINGS!$L$15,
                IF(N39=5, SETTINGS!$L$16)
            )
        )
    )
)</f>
        <v>Emerging</v>
      </c>
    </row>
    <row r="40" spans="1:15" x14ac:dyDescent="0.25">
      <c r="A40" s="10">
        <v>35</v>
      </c>
      <c r="B40" s="1">
        <f>'TEACHER’S REMARKS'!B42</f>
        <v>0</v>
      </c>
      <c r="C40" s="11"/>
      <c r="D40" s="6"/>
      <c r="E40" s="6"/>
      <c r="F40" s="6"/>
      <c r="G40" s="6"/>
      <c r="H40" s="6"/>
      <c r="I40" s="58">
        <f t="shared" si="1"/>
        <v>0</v>
      </c>
      <c r="J40" s="15"/>
      <c r="K40" s="2">
        <f t="shared" si="0"/>
        <v>0</v>
      </c>
      <c r="L40" s="69">
        <f t="shared" si="2"/>
        <v>0</v>
      </c>
      <c r="M40" s="2" t="str">
        <f t="shared" si="3"/>
        <v>1st</v>
      </c>
      <c r="N40" s="2">
        <f>IF(L40&gt;=80, SETTINGS!$K$12,
    IF(L40&gt;=68, SETTINGS!$K$13,
        IF(L40&gt;=54, SETTINGS!$K$14,
            IF(L40&gt;=40, SETTINGS!$K$15,
                SETTINGS!$K$16
            )
        )
    )
)</f>
        <v>5</v>
      </c>
      <c r="O40" s="1" t="str">
        <f>IF(N40=1, SETTINGS!$L$12,
    IF(N40=2, SETTINGS!$L$13,
        IF(N40=3, SETTINGS!$L$14,
            IF(N40=4, SETTINGS!$L$15,
                IF(N40=5, SETTINGS!$L$16)
            )
        )
    )
)</f>
        <v>Emerging</v>
      </c>
    </row>
    <row r="41" spans="1:15" x14ac:dyDescent="0.25">
      <c r="A41" s="10">
        <v>36</v>
      </c>
      <c r="B41" s="1">
        <f>'TEACHER’S REMARKS'!B43</f>
        <v>0</v>
      </c>
      <c r="C41" s="11"/>
      <c r="D41" s="6"/>
      <c r="E41" s="6"/>
      <c r="F41" s="6"/>
      <c r="G41" s="6"/>
      <c r="H41" s="6"/>
      <c r="I41" s="58">
        <f t="shared" si="1"/>
        <v>0</v>
      </c>
      <c r="J41" s="15"/>
      <c r="K41" s="2">
        <f t="shared" si="0"/>
        <v>0</v>
      </c>
      <c r="L41" s="69">
        <f t="shared" si="2"/>
        <v>0</v>
      </c>
      <c r="M41" s="2" t="str">
        <f t="shared" si="3"/>
        <v>1st</v>
      </c>
      <c r="N41" s="2">
        <f>IF(L41&gt;=80, SETTINGS!$K$12,
    IF(L41&gt;=68, SETTINGS!$K$13,
        IF(L41&gt;=54, SETTINGS!$K$14,
            IF(L41&gt;=40, SETTINGS!$K$15,
                SETTINGS!$K$16
            )
        )
    )
)</f>
        <v>5</v>
      </c>
      <c r="O41" s="1" t="str">
        <f>IF(N41=1, SETTINGS!$L$12,
    IF(N41=2, SETTINGS!$L$13,
        IF(N41=3, SETTINGS!$L$14,
            IF(N41=4, SETTINGS!$L$15,
                IF(N41=5, SETTINGS!$L$16)
            )
        )
    )
)</f>
        <v>Emerging</v>
      </c>
    </row>
    <row r="42" spans="1:15" x14ac:dyDescent="0.25">
      <c r="A42" s="10">
        <v>37</v>
      </c>
      <c r="B42" s="1">
        <f>'TEACHER’S REMARKS'!B44</f>
        <v>0</v>
      </c>
      <c r="C42" s="11"/>
      <c r="D42" s="6"/>
      <c r="E42" s="6"/>
      <c r="F42" s="6"/>
      <c r="G42" s="6"/>
      <c r="H42" s="6"/>
      <c r="I42" s="58">
        <f t="shared" si="1"/>
        <v>0</v>
      </c>
      <c r="J42" s="15"/>
      <c r="K42" s="2">
        <f t="shared" si="0"/>
        <v>0</v>
      </c>
      <c r="L42" s="69">
        <f t="shared" si="2"/>
        <v>0</v>
      </c>
      <c r="M42" s="2" t="str">
        <f t="shared" si="3"/>
        <v>1st</v>
      </c>
      <c r="N42" s="2">
        <f>IF(L42&gt;=80, SETTINGS!$K$12,
    IF(L42&gt;=68, SETTINGS!$K$13,
        IF(L42&gt;=54, SETTINGS!$K$14,
            IF(L42&gt;=40, SETTINGS!$K$15,
                SETTINGS!$K$16
            )
        )
    )
)</f>
        <v>5</v>
      </c>
      <c r="O42" s="1" t="str">
        <f>IF(N42=1, SETTINGS!$L$12,
    IF(N42=2, SETTINGS!$L$13,
        IF(N42=3, SETTINGS!$L$14,
            IF(N42=4, SETTINGS!$L$15,
                IF(N42=5, SETTINGS!$L$16)
            )
        )
    )
)</f>
        <v>Emerging</v>
      </c>
    </row>
    <row r="43" spans="1:15" x14ac:dyDescent="0.25">
      <c r="A43" s="10">
        <v>38</v>
      </c>
      <c r="B43" s="1">
        <f>'TEACHER’S REMARKS'!B45</f>
        <v>0</v>
      </c>
      <c r="C43" s="11"/>
      <c r="D43" s="6"/>
      <c r="E43" s="6"/>
      <c r="F43" s="6"/>
      <c r="G43" s="6"/>
      <c r="H43" s="6"/>
      <c r="I43" s="58">
        <f t="shared" si="1"/>
        <v>0</v>
      </c>
      <c r="J43" s="15"/>
      <c r="K43" s="2">
        <f t="shared" si="0"/>
        <v>0</v>
      </c>
      <c r="L43" s="69">
        <f t="shared" si="2"/>
        <v>0</v>
      </c>
      <c r="M43" s="2" t="str">
        <f t="shared" si="3"/>
        <v>1st</v>
      </c>
      <c r="N43" s="2">
        <f>IF(L43&gt;=80, SETTINGS!$K$12,
    IF(L43&gt;=68, SETTINGS!$K$13,
        IF(L43&gt;=54, SETTINGS!$K$14,
            IF(L43&gt;=40, SETTINGS!$K$15,
                SETTINGS!$K$16
            )
        )
    )
)</f>
        <v>5</v>
      </c>
      <c r="O43" s="1" t="str">
        <f>IF(N43=1, SETTINGS!$L$12,
    IF(N43=2, SETTINGS!$L$13,
        IF(N43=3, SETTINGS!$L$14,
            IF(N43=4, SETTINGS!$L$15,
                IF(N43=5, SETTINGS!$L$16)
            )
        )
    )
)</f>
        <v>Emerging</v>
      </c>
    </row>
    <row r="44" spans="1:15" x14ac:dyDescent="0.25">
      <c r="A44" s="10">
        <v>39</v>
      </c>
      <c r="B44" s="1">
        <f>'TEACHER’S REMARKS'!B46</f>
        <v>0</v>
      </c>
      <c r="C44" s="11"/>
      <c r="D44" s="6"/>
      <c r="E44" s="6"/>
      <c r="F44" s="6"/>
      <c r="G44" s="6"/>
      <c r="H44" s="6"/>
      <c r="I44" s="58">
        <f t="shared" si="1"/>
        <v>0</v>
      </c>
      <c r="J44" s="15"/>
      <c r="K44" s="2">
        <f t="shared" si="0"/>
        <v>0</v>
      </c>
      <c r="L44" s="69">
        <f t="shared" si="2"/>
        <v>0</v>
      </c>
      <c r="M44" s="2" t="str">
        <f t="shared" si="3"/>
        <v>1st</v>
      </c>
      <c r="N44" s="2">
        <f>IF(L44&gt;=80, SETTINGS!$K$12,
    IF(L44&gt;=68, SETTINGS!$K$13,
        IF(L44&gt;=54, SETTINGS!$K$14,
            IF(L44&gt;=40, SETTINGS!$K$15,
                SETTINGS!$K$16
            )
        )
    )
)</f>
        <v>5</v>
      </c>
      <c r="O44" s="1" t="str">
        <f>IF(N44=1, SETTINGS!$L$12,
    IF(N44=2, SETTINGS!$L$13,
        IF(N44=3, SETTINGS!$L$14,
            IF(N44=4, SETTINGS!$L$15,
                IF(N44=5, SETTINGS!$L$16)
            )
        )
    )
)</f>
        <v>Emerging</v>
      </c>
    </row>
    <row r="45" spans="1:15" x14ac:dyDescent="0.25">
      <c r="A45" s="10">
        <v>40</v>
      </c>
      <c r="B45" s="1">
        <f>'TEACHER’S REMARKS'!B47</f>
        <v>0</v>
      </c>
      <c r="C45" s="11"/>
      <c r="D45" s="6"/>
      <c r="E45" s="6"/>
      <c r="F45" s="6"/>
      <c r="G45" s="6"/>
      <c r="H45" s="6"/>
      <c r="I45" s="58">
        <f t="shared" si="1"/>
        <v>0</v>
      </c>
      <c r="J45" s="15"/>
      <c r="K45" s="2">
        <f t="shared" si="0"/>
        <v>0</v>
      </c>
      <c r="L45" s="69">
        <f t="shared" si="2"/>
        <v>0</v>
      </c>
      <c r="M45" s="2" t="str">
        <f t="shared" si="3"/>
        <v>1st</v>
      </c>
      <c r="N45" s="2">
        <f>IF(L45&gt;=80, SETTINGS!$K$12,
    IF(L45&gt;=68, SETTINGS!$K$13,
        IF(L45&gt;=54, SETTINGS!$K$14,
            IF(L45&gt;=40, SETTINGS!$K$15,
                SETTINGS!$K$16
            )
        )
    )
)</f>
        <v>5</v>
      </c>
      <c r="O45" s="1" t="str">
        <f>IF(N45=1, SETTINGS!$L$12,
    IF(N45=2, SETTINGS!$L$13,
        IF(N45=3, SETTINGS!$L$14,
            IF(N45=4, SETTINGS!$L$15,
                IF(N45=5, SETTINGS!$L$16)
            )
        )
    )
)</f>
        <v>Emerging</v>
      </c>
    </row>
    <row r="46" spans="1:15" x14ac:dyDescent="0.25">
      <c r="A46" s="10">
        <v>41</v>
      </c>
      <c r="B46" s="1">
        <f>'TEACHER’S REMARKS'!B48</f>
        <v>0</v>
      </c>
      <c r="C46" s="11"/>
      <c r="D46" s="6"/>
      <c r="E46" s="6"/>
      <c r="F46" s="6"/>
      <c r="G46" s="6"/>
      <c r="H46" s="6"/>
      <c r="I46" s="58">
        <f t="shared" si="1"/>
        <v>0</v>
      </c>
      <c r="J46" s="15"/>
      <c r="K46" s="2">
        <f t="shared" si="0"/>
        <v>0</v>
      </c>
      <c r="L46" s="69">
        <f t="shared" si="2"/>
        <v>0</v>
      </c>
      <c r="M46" s="2" t="str">
        <f t="shared" si="3"/>
        <v>1st</v>
      </c>
      <c r="N46" s="2">
        <f>IF(L46&gt;=80, SETTINGS!$K$12,
    IF(L46&gt;=68, SETTINGS!$K$13,
        IF(L46&gt;=54, SETTINGS!$K$14,
            IF(L46&gt;=40, SETTINGS!$K$15,
                SETTINGS!$K$16
            )
        )
    )
)</f>
        <v>5</v>
      </c>
      <c r="O46" s="1" t="str">
        <f>IF(N46=1, SETTINGS!$L$12,
    IF(N46=2, SETTINGS!$L$13,
        IF(N46=3, SETTINGS!$L$14,
            IF(N46=4, SETTINGS!$L$15,
                IF(N46=5, SETTINGS!$L$16)
            )
        )
    )
)</f>
        <v>Emerging</v>
      </c>
    </row>
    <row r="47" spans="1:15" x14ac:dyDescent="0.25">
      <c r="A47" s="10">
        <v>42</v>
      </c>
      <c r="B47" s="1">
        <f>'TEACHER’S REMARKS'!B49</f>
        <v>0</v>
      </c>
      <c r="C47" s="11"/>
      <c r="D47" s="6"/>
      <c r="E47" s="6"/>
      <c r="F47" s="6"/>
      <c r="G47" s="6"/>
      <c r="H47" s="6"/>
      <c r="I47" s="58">
        <f t="shared" si="1"/>
        <v>0</v>
      </c>
      <c r="J47" s="15"/>
      <c r="K47" s="2">
        <f t="shared" si="0"/>
        <v>0</v>
      </c>
      <c r="L47" s="69">
        <f t="shared" si="2"/>
        <v>0</v>
      </c>
      <c r="M47" s="2" t="str">
        <f t="shared" si="3"/>
        <v>1st</v>
      </c>
      <c r="N47" s="2">
        <f>IF(L47&gt;=80, SETTINGS!$K$12,
    IF(L47&gt;=68, SETTINGS!$K$13,
        IF(L47&gt;=54, SETTINGS!$K$14,
            IF(L47&gt;=40, SETTINGS!$K$15,
                SETTINGS!$K$16
            )
        )
    )
)</f>
        <v>5</v>
      </c>
      <c r="O47" s="1" t="str">
        <f>IF(N47=1, SETTINGS!$L$12,
    IF(N47=2, SETTINGS!$L$13,
        IF(N47=3, SETTINGS!$L$14,
            IF(N47=4, SETTINGS!$L$15,
                IF(N47=5, SETTINGS!$L$16)
            )
        )
    )
)</f>
        <v>Emerging</v>
      </c>
    </row>
    <row r="48" spans="1:15" x14ac:dyDescent="0.25">
      <c r="A48" s="10">
        <v>43</v>
      </c>
      <c r="B48" s="1">
        <f>'TEACHER’S REMARKS'!B50</f>
        <v>0</v>
      </c>
      <c r="C48" s="11"/>
      <c r="D48" s="6"/>
      <c r="E48" s="6"/>
      <c r="F48" s="6"/>
      <c r="G48" s="6"/>
      <c r="H48" s="6"/>
      <c r="I48" s="58">
        <f t="shared" si="1"/>
        <v>0</v>
      </c>
      <c r="J48" s="15"/>
      <c r="K48" s="2">
        <f t="shared" si="0"/>
        <v>0</v>
      </c>
      <c r="L48" s="69">
        <f t="shared" si="2"/>
        <v>0</v>
      </c>
      <c r="M48" s="2" t="str">
        <f t="shared" si="3"/>
        <v>1st</v>
      </c>
      <c r="N48" s="2">
        <f>IF(L48&gt;=80, SETTINGS!$K$12,
    IF(L48&gt;=68, SETTINGS!$K$13,
        IF(L48&gt;=54, SETTINGS!$K$14,
            IF(L48&gt;=40, SETTINGS!$K$15,
                SETTINGS!$K$16
            )
        )
    )
)</f>
        <v>5</v>
      </c>
      <c r="O48" s="1" t="str">
        <f>IF(N48=1, SETTINGS!$L$12,
    IF(N48=2, SETTINGS!$L$13,
        IF(N48=3, SETTINGS!$L$14,
            IF(N48=4, SETTINGS!$L$15,
                IF(N48=5, SETTINGS!$L$16)
            )
        )
    )
)</f>
        <v>Emerging</v>
      </c>
    </row>
    <row r="49" spans="1:15" x14ac:dyDescent="0.25">
      <c r="A49" s="10">
        <v>44</v>
      </c>
      <c r="B49" s="1">
        <f>'TEACHER’S REMARKS'!B51</f>
        <v>0</v>
      </c>
      <c r="C49" s="11"/>
      <c r="D49" s="6"/>
      <c r="E49" s="6"/>
      <c r="F49" s="6"/>
      <c r="G49" s="6"/>
      <c r="H49" s="6"/>
      <c r="I49" s="58">
        <f t="shared" si="1"/>
        <v>0</v>
      </c>
      <c r="J49" s="15"/>
      <c r="K49" s="2">
        <f t="shared" si="0"/>
        <v>0</v>
      </c>
      <c r="L49" s="69">
        <f t="shared" si="2"/>
        <v>0</v>
      </c>
      <c r="M49" s="2" t="str">
        <f t="shared" si="3"/>
        <v>1st</v>
      </c>
      <c r="N49" s="2">
        <f>IF(L49&gt;=80, SETTINGS!$K$12,
    IF(L49&gt;=68, SETTINGS!$K$13,
        IF(L49&gt;=54, SETTINGS!$K$14,
            IF(L49&gt;=40, SETTINGS!$K$15,
                SETTINGS!$K$16
            )
        )
    )
)</f>
        <v>5</v>
      </c>
      <c r="O49" s="1" t="str">
        <f>IF(N49=1, SETTINGS!$L$12,
    IF(N49=2, SETTINGS!$L$13,
        IF(N49=3, SETTINGS!$L$14,
            IF(N49=4, SETTINGS!$L$15,
                IF(N49=5, SETTINGS!$L$16)
            )
        )
    )
)</f>
        <v>Emerging</v>
      </c>
    </row>
    <row r="50" spans="1:15" x14ac:dyDescent="0.25">
      <c r="A50" s="10">
        <v>45</v>
      </c>
      <c r="B50" s="1">
        <f>'TEACHER’S REMARKS'!B52</f>
        <v>0</v>
      </c>
      <c r="C50" s="11"/>
      <c r="D50" s="6"/>
      <c r="E50" s="6"/>
      <c r="F50" s="6"/>
      <c r="G50" s="6"/>
      <c r="H50" s="6"/>
      <c r="I50" s="58">
        <f t="shared" si="1"/>
        <v>0</v>
      </c>
      <c r="J50" s="15"/>
      <c r="K50" s="2">
        <f t="shared" si="0"/>
        <v>0</v>
      </c>
      <c r="L50" s="69">
        <f t="shared" si="2"/>
        <v>0</v>
      </c>
      <c r="M50" s="2" t="str">
        <f t="shared" si="3"/>
        <v>1st</v>
      </c>
      <c r="N50" s="2">
        <f>IF(L50&gt;=80, SETTINGS!$K$12,
    IF(L50&gt;=68, SETTINGS!$K$13,
        IF(L50&gt;=54, SETTINGS!$K$14,
            IF(L50&gt;=40, SETTINGS!$K$15,
                SETTINGS!$K$16
            )
        )
    )
)</f>
        <v>5</v>
      </c>
      <c r="O50" s="1" t="str">
        <f>IF(N50=1, SETTINGS!$L$12,
    IF(N50=2, SETTINGS!$L$13,
        IF(N50=3, SETTINGS!$L$14,
            IF(N50=4, SETTINGS!$L$15,
                IF(N50=5, SETTINGS!$L$16)
            )
        )
    )
)</f>
        <v>Emerging</v>
      </c>
    </row>
    <row r="51" spans="1:15" x14ac:dyDescent="0.25">
      <c r="A51" s="10">
        <v>46</v>
      </c>
      <c r="B51" s="1">
        <f>'TEACHER’S REMARKS'!B53</f>
        <v>0</v>
      </c>
      <c r="C51" s="11"/>
      <c r="D51" s="6"/>
      <c r="E51" s="6"/>
      <c r="F51" s="6"/>
      <c r="G51" s="6"/>
      <c r="H51" s="6"/>
      <c r="I51" s="58">
        <f t="shared" si="1"/>
        <v>0</v>
      </c>
      <c r="J51" s="15"/>
      <c r="K51" s="2">
        <f t="shared" si="0"/>
        <v>0</v>
      </c>
      <c r="L51" s="69">
        <f t="shared" si="2"/>
        <v>0</v>
      </c>
      <c r="M51" s="2" t="str">
        <f t="shared" si="3"/>
        <v>1st</v>
      </c>
      <c r="N51" s="2">
        <f>IF(L51&gt;=80, SETTINGS!$K$12,
    IF(L51&gt;=68, SETTINGS!$K$13,
        IF(L51&gt;=54, SETTINGS!$K$14,
            IF(L51&gt;=40, SETTINGS!$K$15,
                SETTINGS!$K$16
            )
        )
    )
)</f>
        <v>5</v>
      </c>
      <c r="O51" s="1" t="str">
        <f>IF(N51=1, SETTINGS!$L$12,
    IF(N51=2, SETTINGS!$L$13,
        IF(N51=3, SETTINGS!$L$14,
            IF(N51=4, SETTINGS!$L$15,
                IF(N51=5, SETTINGS!$L$16)
            )
        )
    )
)</f>
        <v>Emerging</v>
      </c>
    </row>
    <row r="52" spans="1:15" x14ac:dyDescent="0.25">
      <c r="A52" s="10">
        <v>47</v>
      </c>
      <c r="B52" s="1">
        <f>'TEACHER’S REMARKS'!B54</f>
        <v>0</v>
      </c>
      <c r="C52" s="11"/>
      <c r="D52" s="6"/>
      <c r="E52" s="6"/>
      <c r="F52" s="6"/>
      <c r="G52" s="6"/>
      <c r="H52" s="6"/>
      <c r="I52" s="58">
        <f t="shared" si="1"/>
        <v>0</v>
      </c>
      <c r="J52" s="15"/>
      <c r="K52" s="2">
        <f t="shared" si="0"/>
        <v>0</v>
      </c>
      <c r="L52" s="69">
        <f t="shared" si="2"/>
        <v>0</v>
      </c>
      <c r="M52" s="2" t="str">
        <f t="shared" si="3"/>
        <v>1st</v>
      </c>
      <c r="N52" s="2">
        <f>IF(L52&gt;=80, SETTINGS!$K$12,
    IF(L52&gt;=68, SETTINGS!$K$13,
        IF(L52&gt;=54, SETTINGS!$K$14,
            IF(L52&gt;=40, SETTINGS!$K$15,
                SETTINGS!$K$16
            )
        )
    )
)</f>
        <v>5</v>
      </c>
      <c r="O52" s="1" t="str">
        <f>IF(N52=1, SETTINGS!$L$12,
    IF(N52=2, SETTINGS!$L$13,
        IF(N52=3, SETTINGS!$L$14,
            IF(N52=4, SETTINGS!$L$15,
                IF(N52=5, SETTINGS!$L$16)
            )
        )
    )
)</f>
        <v>Emerging</v>
      </c>
    </row>
    <row r="53" spans="1:15" x14ac:dyDescent="0.25">
      <c r="A53" s="10">
        <v>48</v>
      </c>
      <c r="B53" s="1">
        <f>'TEACHER’S REMARKS'!B55</f>
        <v>0</v>
      </c>
      <c r="C53" s="11"/>
      <c r="D53" s="6"/>
      <c r="E53" s="6"/>
      <c r="F53" s="6"/>
      <c r="G53" s="6"/>
      <c r="H53" s="6"/>
      <c r="I53" s="58">
        <f t="shared" si="1"/>
        <v>0</v>
      </c>
      <c r="J53" s="15"/>
      <c r="K53" s="2">
        <f t="shared" si="0"/>
        <v>0</v>
      </c>
      <c r="L53" s="69">
        <f t="shared" si="2"/>
        <v>0</v>
      </c>
      <c r="M53" s="2" t="str">
        <f t="shared" si="3"/>
        <v>1st</v>
      </c>
      <c r="N53" s="2">
        <f>IF(L53&gt;=80, SETTINGS!$K$12,
    IF(L53&gt;=68, SETTINGS!$K$13,
        IF(L53&gt;=54, SETTINGS!$K$14,
            IF(L53&gt;=40, SETTINGS!$K$15,
                SETTINGS!$K$16
            )
        )
    )
)</f>
        <v>5</v>
      </c>
      <c r="O53" s="1" t="str">
        <f>IF(N53=1, SETTINGS!$L$12,
    IF(N53=2, SETTINGS!$L$13,
        IF(N53=3, SETTINGS!$L$14,
            IF(N53=4, SETTINGS!$L$15,
                IF(N53=5, SETTINGS!$L$16)
            )
        )
    )
)</f>
        <v>Emerging</v>
      </c>
    </row>
    <row r="54" spans="1:15" x14ac:dyDescent="0.25">
      <c r="A54" s="10">
        <v>49</v>
      </c>
      <c r="B54" s="1">
        <f>'TEACHER’S REMARKS'!B56</f>
        <v>0</v>
      </c>
      <c r="C54" s="11"/>
      <c r="D54" s="6"/>
      <c r="E54" s="6"/>
      <c r="F54" s="6"/>
      <c r="G54" s="6"/>
      <c r="H54" s="6"/>
      <c r="I54" s="58">
        <f t="shared" si="1"/>
        <v>0</v>
      </c>
      <c r="J54" s="15"/>
      <c r="K54" s="2">
        <f t="shared" si="0"/>
        <v>0</v>
      </c>
      <c r="L54" s="69">
        <f t="shared" si="2"/>
        <v>0</v>
      </c>
      <c r="M54" s="2" t="str">
        <f t="shared" si="3"/>
        <v>1st</v>
      </c>
      <c r="N54" s="2">
        <f>IF(L54&gt;=80, SETTINGS!$K$12,
    IF(L54&gt;=68, SETTINGS!$K$13,
        IF(L54&gt;=54, SETTINGS!$K$14,
            IF(L54&gt;=40, SETTINGS!$K$15,
                SETTINGS!$K$16
            )
        )
    )
)</f>
        <v>5</v>
      </c>
      <c r="O54" s="1" t="str">
        <f>IF(N54=1, SETTINGS!$L$12,
    IF(N54=2, SETTINGS!$L$13,
        IF(N54=3, SETTINGS!$L$14,
            IF(N54=4, SETTINGS!$L$15,
                IF(N54=5, SETTINGS!$L$16)
            )
        )
    )
)</f>
        <v>Emerging</v>
      </c>
    </row>
    <row r="55" spans="1:15" x14ac:dyDescent="0.25">
      <c r="A55" s="10">
        <v>50</v>
      </c>
      <c r="B55" s="1">
        <f>'TEACHER’S REMARKS'!B57</f>
        <v>0</v>
      </c>
      <c r="C55" s="11"/>
      <c r="D55" s="6"/>
      <c r="E55" s="6"/>
      <c r="F55" s="6"/>
      <c r="G55" s="6"/>
      <c r="H55" s="6"/>
      <c r="I55" s="58">
        <f t="shared" si="1"/>
        <v>0</v>
      </c>
      <c r="J55" s="15"/>
      <c r="K55" s="2">
        <f t="shared" si="0"/>
        <v>0</v>
      </c>
      <c r="L55" s="69">
        <f t="shared" si="2"/>
        <v>0</v>
      </c>
      <c r="M55" s="2" t="str">
        <f t="shared" si="3"/>
        <v>1st</v>
      </c>
      <c r="N55" s="2">
        <f>IF(L55&gt;=80, SETTINGS!$K$12,
    IF(L55&gt;=68, SETTINGS!$K$13,
        IF(L55&gt;=54, SETTINGS!$K$14,
            IF(L55&gt;=40, SETTINGS!$K$15,
                SETTINGS!$K$16
            )
        )
    )
)</f>
        <v>5</v>
      </c>
      <c r="O55" s="1" t="str">
        <f>IF(N55=1, SETTINGS!$L$12,
    IF(N55=2, SETTINGS!$L$13,
        IF(N55=3, SETTINGS!$L$14,
            IF(N55=4, SETTINGS!$L$15,
                IF(N55=5, SETTINGS!$L$16)
            )
        )
    )
)</f>
        <v>Emerging</v>
      </c>
    </row>
    <row r="56" spans="1:15" x14ac:dyDescent="0.25">
      <c r="A56" s="10">
        <v>51</v>
      </c>
      <c r="B56" s="1">
        <f>'TEACHER’S REMARKS'!B58</f>
        <v>0</v>
      </c>
      <c r="C56" s="11"/>
      <c r="D56" s="6"/>
      <c r="E56" s="6"/>
      <c r="F56" s="6"/>
      <c r="G56" s="6"/>
      <c r="H56" s="6"/>
      <c r="I56" s="58">
        <f t="shared" si="1"/>
        <v>0</v>
      </c>
      <c r="J56" s="15"/>
      <c r="K56" s="2">
        <f t="shared" si="0"/>
        <v>0</v>
      </c>
      <c r="L56" s="69">
        <f t="shared" si="2"/>
        <v>0</v>
      </c>
      <c r="M56" s="2" t="str">
        <f t="shared" si="3"/>
        <v>1st</v>
      </c>
      <c r="N56" s="2">
        <f>IF(L56&gt;=80, SETTINGS!$K$12,
    IF(L56&gt;=68, SETTINGS!$K$13,
        IF(L56&gt;=54, SETTINGS!$K$14,
            IF(L56&gt;=40, SETTINGS!$K$15,
                SETTINGS!$K$16
            )
        )
    )
)</f>
        <v>5</v>
      </c>
      <c r="O56" s="1" t="str">
        <f>IF(N56=1, SETTINGS!$L$12,
    IF(N56=2, SETTINGS!$L$13,
        IF(N56=3, SETTINGS!$L$14,
            IF(N56=4, SETTINGS!$L$15,
                IF(N56=5, SETTINGS!$L$16)
            )
        )
    )
)</f>
        <v>Emerging</v>
      </c>
    </row>
    <row r="57" spans="1:15" x14ac:dyDescent="0.25">
      <c r="A57" s="10">
        <v>52</v>
      </c>
      <c r="B57" s="1">
        <f>'TEACHER’S REMARKS'!B59</f>
        <v>0</v>
      </c>
      <c r="C57" s="11"/>
      <c r="D57" s="6"/>
      <c r="E57" s="6"/>
      <c r="F57" s="6"/>
      <c r="G57" s="6"/>
      <c r="H57" s="6"/>
      <c r="I57" s="58">
        <f t="shared" si="1"/>
        <v>0</v>
      </c>
      <c r="J57" s="15"/>
      <c r="K57" s="2">
        <f t="shared" si="0"/>
        <v>0</v>
      </c>
      <c r="L57" s="69">
        <f t="shared" si="2"/>
        <v>0</v>
      </c>
      <c r="M57" s="2" t="str">
        <f t="shared" si="3"/>
        <v>1st</v>
      </c>
      <c r="N57" s="2">
        <f>IF(L57&gt;=80, SETTINGS!$K$12,
    IF(L57&gt;=68, SETTINGS!$K$13,
        IF(L57&gt;=54, SETTINGS!$K$14,
            IF(L57&gt;=40, SETTINGS!$K$15,
                SETTINGS!$K$16
            )
        )
    )
)</f>
        <v>5</v>
      </c>
      <c r="O57" s="1" t="str">
        <f>IF(N57=1, SETTINGS!$L$12,
    IF(N57=2, SETTINGS!$L$13,
        IF(N57=3, SETTINGS!$L$14,
            IF(N57=4, SETTINGS!$L$15,
                IF(N57=5, SETTINGS!$L$16)
            )
        )
    )
)</f>
        <v>Emerging</v>
      </c>
    </row>
    <row r="58" spans="1:15" x14ac:dyDescent="0.25">
      <c r="A58" s="10">
        <v>53</v>
      </c>
      <c r="B58" s="1">
        <f>'TEACHER’S REMARKS'!B60</f>
        <v>0</v>
      </c>
      <c r="C58" s="11"/>
      <c r="D58" s="6"/>
      <c r="E58" s="6"/>
      <c r="F58" s="6"/>
      <c r="G58" s="6"/>
      <c r="H58" s="6"/>
      <c r="I58" s="58">
        <f t="shared" si="1"/>
        <v>0</v>
      </c>
      <c r="J58" s="15"/>
      <c r="K58" s="2">
        <f t="shared" si="0"/>
        <v>0</v>
      </c>
      <c r="L58" s="69">
        <f t="shared" si="2"/>
        <v>0</v>
      </c>
      <c r="M58" s="2" t="str">
        <f t="shared" si="3"/>
        <v>1st</v>
      </c>
      <c r="N58" s="2">
        <f>IF(L58&gt;=80, SETTINGS!$K$12,
    IF(L58&gt;=68, SETTINGS!$K$13,
        IF(L58&gt;=54, SETTINGS!$K$14,
            IF(L58&gt;=40, SETTINGS!$K$15,
                SETTINGS!$K$16
            )
        )
    )
)</f>
        <v>5</v>
      </c>
      <c r="O58" s="1" t="str">
        <f>IF(N58=1, SETTINGS!$L$12,
    IF(N58=2, SETTINGS!$L$13,
        IF(N58=3, SETTINGS!$L$14,
            IF(N58=4, SETTINGS!$L$15,
                IF(N58=5, SETTINGS!$L$16)
            )
        )
    )
)</f>
        <v>Emerging</v>
      </c>
    </row>
    <row r="59" spans="1:15" x14ac:dyDescent="0.25">
      <c r="A59" s="10">
        <v>54</v>
      </c>
      <c r="B59" s="1">
        <f>'TEACHER’S REMARKS'!B61</f>
        <v>0</v>
      </c>
      <c r="C59" s="11"/>
      <c r="D59" s="6"/>
      <c r="E59" s="6"/>
      <c r="F59" s="6"/>
      <c r="G59" s="6"/>
      <c r="H59" s="6"/>
      <c r="I59" s="58">
        <f t="shared" si="1"/>
        <v>0</v>
      </c>
      <c r="J59" s="15"/>
      <c r="K59" s="2">
        <f t="shared" si="0"/>
        <v>0</v>
      </c>
      <c r="L59" s="69">
        <f t="shared" si="2"/>
        <v>0</v>
      </c>
      <c r="M59" s="2" t="str">
        <f t="shared" si="3"/>
        <v>1st</v>
      </c>
      <c r="N59" s="2">
        <f>IF(L59&gt;=80, SETTINGS!$K$12,
    IF(L59&gt;=68, SETTINGS!$K$13,
        IF(L59&gt;=54, SETTINGS!$K$14,
            IF(L59&gt;=40, SETTINGS!$K$15,
                SETTINGS!$K$16
            )
        )
    )
)</f>
        <v>5</v>
      </c>
      <c r="O59" s="1" t="str">
        <f>IF(N59=1, SETTINGS!$L$12,
    IF(N59=2, SETTINGS!$L$13,
        IF(N59=3, SETTINGS!$L$14,
            IF(N59=4, SETTINGS!$L$15,
                IF(N59=5, SETTINGS!$L$16)
            )
        )
    )
)</f>
        <v>Emerging</v>
      </c>
    </row>
    <row r="60" spans="1:15" x14ac:dyDescent="0.25">
      <c r="A60" s="10">
        <v>55</v>
      </c>
      <c r="B60" s="1">
        <f>'TEACHER’S REMARKS'!B62</f>
        <v>0</v>
      </c>
      <c r="C60" s="11"/>
      <c r="D60" s="6"/>
      <c r="E60" s="6"/>
      <c r="F60" s="6"/>
      <c r="G60" s="6"/>
      <c r="H60" s="6"/>
      <c r="I60" s="58">
        <f t="shared" si="1"/>
        <v>0</v>
      </c>
      <c r="J60" s="15"/>
      <c r="K60" s="2">
        <f t="shared" si="0"/>
        <v>0</v>
      </c>
      <c r="L60" s="69">
        <f t="shared" si="2"/>
        <v>0</v>
      </c>
      <c r="M60" s="2" t="str">
        <f t="shared" si="3"/>
        <v>1st</v>
      </c>
      <c r="N60" s="2">
        <f>IF(L60&gt;=80, SETTINGS!$K$12,
    IF(L60&gt;=68, SETTINGS!$K$13,
        IF(L60&gt;=54, SETTINGS!$K$14,
            IF(L60&gt;=40, SETTINGS!$K$15,
                SETTINGS!$K$16
            )
        )
    )
)</f>
        <v>5</v>
      </c>
      <c r="O60" s="1" t="str">
        <f>IF(N60=1, SETTINGS!$L$12,
    IF(N60=2, SETTINGS!$L$13,
        IF(N60=3, SETTINGS!$L$14,
            IF(N60=4, SETTINGS!$L$15,
                IF(N60=5, SETTINGS!$L$16)
            )
        )
    )
)</f>
        <v>Emerging</v>
      </c>
    </row>
    <row r="61" spans="1:15" x14ac:dyDescent="0.25">
      <c r="A61" s="10">
        <v>56</v>
      </c>
      <c r="B61" s="1">
        <f>'TEACHER’S REMARKS'!B63</f>
        <v>0</v>
      </c>
      <c r="C61" s="11"/>
      <c r="D61" s="6"/>
      <c r="E61" s="6"/>
      <c r="F61" s="6"/>
      <c r="G61" s="6"/>
      <c r="H61" s="6"/>
      <c r="I61" s="58">
        <f t="shared" si="1"/>
        <v>0</v>
      </c>
      <c r="J61" s="15"/>
      <c r="K61" s="2">
        <f t="shared" si="0"/>
        <v>0</v>
      </c>
      <c r="L61" s="69">
        <f t="shared" si="2"/>
        <v>0</v>
      </c>
      <c r="M61" s="2" t="str">
        <f t="shared" si="3"/>
        <v>1st</v>
      </c>
      <c r="N61" s="2">
        <f>IF(L61&gt;=80, SETTINGS!$K$12,
    IF(L61&gt;=68, SETTINGS!$K$13,
        IF(L61&gt;=54, SETTINGS!$K$14,
            IF(L61&gt;=40, SETTINGS!$K$15,
                SETTINGS!$K$16
            )
        )
    )
)</f>
        <v>5</v>
      </c>
      <c r="O61" s="1" t="str">
        <f>IF(N61=1, SETTINGS!$L$12,
    IF(N61=2, SETTINGS!$L$13,
        IF(N61=3, SETTINGS!$L$14,
            IF(N61=4, SETTINGS!$L$15,
                IF(N61=5, SETTINGS!$L$16)
            )
        )
    )
)</f>
        <v>Emerging</v>
      </c>
    </row>
    <row r="62" spans="1:15" x14ac:dyDescent="0.25">
      <c r="A62" s="10">
        <v>57</v>
      </c>
      <c r="B62" s="1">
        <f>'TEACHER’S REMARKS'!B64</f>
        <v>0</v>
      </c>
      <c r="C62" s="11"/>
      <c r="D62" s="6"/>
      <c r="E62" s="6"/>
      <c r="F62" s="6"/>
      <c r="G62" s="6"/>
      <c r="H62" s="6"/>
      <c r="I62" s="58">
        <f t="shared" si="1"/>
        <v>0</v>
      </c>
      <c r="J62" s="15"/>
      <c r="K62" s="2">
        <f t="shared" si="0"/>
        <v>0</v>
      </c>
      <c r="L62" s="69">
        <f t="shared" si="2"/>
        <v>0</v>
      </c>
      <c r="M62" s="2" t="str">
        <f t="shared" si="3"/>
        <v>1st</v>
      </c>
      <c r="N62" s="2">
        <f>IF(L62&gt;=80, SETTINGS!$K$12,
    IF(L62&gt;=68, SETTINGS!$K$13,
        IF(L62&gt;=54, SETTINGS!$K$14,
            IF(L62&gt;=40, SETTINGS!$K$15,
                SETTINGS!$K$16
            )
        )
    )
)</f>
        <v>5</v>
      </c>
      <c r="O62" s="1" t="str">
        <f>IF(N62=1, SETTINGS!$L$12,
    IF(N62=2, SETTINGS!$L$13,
        IF(N62=3, SETTINGS!$L$14,
            IF(N62=4, SETTINGS!$L$15,
                IF(N62=5, SETTINGS!$L$16)
            )
        )
    )
)</f>
        <v>Emerging</v>
      </c>
    </row>
    <row r="63" spans="1:15" x14ac:dyDescent="0.25">
      <c r="A63" s="10">
        <v>58</v>
      </c>
      <c r="B63" s="1">
        <f>'TEACHER’S REMARKS'!B65</f>
        <v>0</v>
      </c>
      <c r="C63" s="11"/>
      <c r="D63" s="6"/>
      <c r="E63" s="6"/>
      <c r="F63" s="6"/>
      <c r="G63" s="6"/>
      <c r="H63" s="6"/>
      <c r="I63" s="58">
        <f t="shared" si="1"/>
        <v>0</v>
      </c>
      <c r="J63" s="15"/>
      <c r="K63" s="2">
        <f t="shared" si="0"/>
        <v>0</v>
      </c>
      <c r="L63" s="69">
        <f t="shared" si="2"/>
        <v>0</v>
      </c>
      <c r="M63" s="2" t="str">
        <f t="shared" si="3"/>
        <v>1st</v>
      </c>
      <c r="N63" s="2">
        <f>IF(L63&gt;=80, SETTINGS!$K$12,
    IF(L63&gt;=68, SETTINGS!$K$13,
        IF(L63&gt;=54, SETTINGS!$K$14,
            IF(L63&gt;=40, SETTINGS!$K$15,
                SETTINGS!$K$16
            )
        )
    )
)</f>
        <v>5</v>
      </c>
      <c r="O63" s="1" t="str">
        <f>IF(N63=1, SETTINGS!$L$12,
    IF(N63=2, SETTINGS!$L$13,
        IF(N63=3, SETTINGS!$L$14,
            IF(N63=4, SETTINGS!$L$15,
                IF(N63=5, SETTINGS!$L$16)
            )
        )
    )
)</f>
        <v>Emerging</v>
      </c>
    </row>
    <row r="64" spans="1:15" x14ac:dyDescent="0.25">
      <c r="A64" s="10">
        <v>59</v>
      </c>
      <c r="B64" s="1">
        <f>'TEACHER’S REMARKS'!B66</f>
        <v>0</v>
      </c>
      <c r="C64" s="11"/>
      <c r="D64" s="6"/>
      <c r="E64" s="6"/>
      <c r="F64" s="6"/>
      <c r="G64" s="6"/>
      <c r="H64" s="6"/>
      <c r="I64" s="58">
        <f t="shared" si="1"/>
        <v>0</v>
      </c>
      <c r="J64" s="15"/>
      <c r="K64" s="2">
        <f t="shared" si="0"/>
        <v>0</v>
      </c>
      <c r="L64" s="69">
        <f t="shared" si="2"/>
        <v>0</v>
      </c>
      <c r="M64" s="2" t="str">
        <f t="shared" si="3"/>
        <v>1st</v>
      </c>
      <c r="N64" s="2">
        <f>IF(L64&gt;=80, SETTINGS!$K$12,
    IF(L64&gt;=68, SETTINGS!$K$13,
        IF(L64&gt;=54, SETTINGS!$K$14,
            IF(L64&gt;=40, SETTINGS!$K$15,
                SETTINGS!$K$16
            )
        )
    )
)</f>
        <v>5</v>
      </c>
      <c r="O64" s="1" t="str">
        <f>IF(N64=1, SETTINGS!$L$12,
    IF(N64=2, SETTINGS!$L$13,
        IF(N64=3, SETTINGS!$L$14,
            IF(N64=4, SETTINGS!$L$15,
                IF(N64=5, SETTINGS!$L$16)
            )
        )
    )
)</f>
        <v>Emerging</v>
      </c>
    </row>
    <row r="65" spans="1:15" x14ac:dyDescent="0.25">
      <c r="A65" s="10">
        <v>60</v>
      </c>
      <c r="B65" s="1">
        <f>'TEACHER’S REMARKS'!B67</f>
        <v>0</v>
      </c>
      <c r="C65" s="11"/>
      <c r="D65" s="6"/>
      <c r="E65" s="6"/>
      <c r="F65" s="6"/>
      <c r="G65" s="6"/>
      <c r="H65" s="6"/>
      <c r="I65" s="58">
        <f t="shared" si="1"/>
        <v>0</v>
      </c>
      <c r="J65" s="15"/>
      <c r="K65" s="2">
        <f t="shared" si="0"/>
        <v>0</v>
      </c>
      <c r="L65" s="69">
        <f t="shared" si="2"/>
        <v>0</v>
      </c>
      <c r="M65" s="2" t="str">
        <f t="shared" si="3"/>
        <v>1st</v>
      </c>
      <c r="N65" s="2">
        <f>IF(L65&gt;=80, SETTINGS!$K$12,
    IF(L65&gt;=68, SETTINGS!$K$13,
        IF(L65&gt;=54, SETTINGS!$K$14,
            IF(L65&gt;=40, SETTINGS!$K$15,
                SETTINGS!$K$16
            )
        )
    )
)</f>
        <v>5</v>
      </c>
      <c r="O65" s="1" t="str">
        <f>IF(N65=1, SETTINGS!$L$12,
    IF(N65=2, SETTINGS!$L$13,
        IF(N65=3, SETTINGS!$L$14,
            IF(N65=4, SETTINGS!$L$15,
                IF(N65=5, SETTINGS!$L$16)
            )
        )
    )
)</f>
        <v>Emerging</v>
      </c>
    </row>
    <row r="66" spans="1:15" x14ac:dyDescent="0.25">
      <c r="A66" s="10">
        <v>61</v>
      </c>
      <c r="B66" s="1">
        <f>'TEACHER’S REMARKS'!B68</f>
        <v>0</v>
      </c>
      <c r="C66" s="11"/>
      <c r="D66" s="6"/>
      <c r="E66" s="6"/>
      <c r="F66" s="6"/>
      <c r="G66" s="6"/>
      <c r="H66" s="6"/>
      <c r="I66" s="58">
        <f t="shared" si="1"/>
        <v>0</v>
      </c>
      <c r="J66" s="15"/>
      <c r="K66" s="2">
        <f t="shared" si="0"/>
        <v>0</v>
      </c>
      <c r="L66" s="69">
        <f t="shared" si="2"/>
        <v>0</v>
      </c>
      <c r="M66" s="2" t="str">
        <f t="shared" si="3"/>
        <v>1st</v>
      </c>
      <c r="N66" s="2">
        <f>IF(L66&gt;=80, SETTINGS!$K$12,
    IF(L66&gt;=68, SETTINGS!$K$13,
        IF(L66&gt;=54, SETTINGS!$K$14,
            IF(L66&gt;=40, SETTINGS!$K$15,
                SETTINGS!$K$16
            )
        )
    )
)</f>
        <v>5</v>
      </c>
      <c r="O66" s="1" t="str">
        <f>IF(N66=1, SETTINGS!$L$12,
    IF(N66=2, SETTINGS!$L$13,
        IF(N66=3, SETTINGS!$L$14,
            IF(N66=4, SETTINGS!$L$15,
                IF(N66=5, SETTINGS!$L$16)
            )
        )
    )
)</f>
        <v>Emerging</v>
      </c>
    </row>
    <row r="67" spans="1:15" x14ac:dyDescent="0.25">
      <c r="A67" s="10">
        <v>62</v>
      </c>
      <c r="B67" s="1">
        <f>'TEACHER’S REMARKS'!B69</f>
        <v>0</v>
      </c>
      <c r="C67" s="11"/>
      <c r="D67" s="6"/>
      <c r="E67" s="6"/>
      <c r="F67" s="6"/>
      <c r="G67" s="6"/>
      <c r="H67" s="6"/>
      <c r="I67" s="58">
        <f t="shared" si="1"/>
        <v>0</v>
      </c>
      <c r="J67" s="15"/>
      <c r="K67" s="2">
        <f t="shared" si="0"/>
        <v>0</v>
      </c>
      <c r="L67" s="69">
        <f t="shared" si="2"/>
        <v>0</v>
      </c>
      <c r="M67" s="2" t="str">
        <f t="shared" si="3"/>
        <v>1st</v>
      </c>
      <c r="N67" s="2">
        <f>IF(L67&gt;=80, SETTINGS!$K$12,
    IF(L67&gt;=68, SETTINGS!$K$13,
        IF(L67&gt;=54, SETTINGS!$K$14,
            IF(L67&gt;=40, SETTINGS!$K$15,
                SETTINGS!$K$16
            )
        )
    )
)</f>
        <v>5</v>
      </c>
      <c r="O67" s="1" t="str">
        <f>IF(N67=1, SETTINGS!$L$12,
    IF(N67=2, SETTINGS!$L$13,
        IF(N67=3, SETTINGS!$L$14,
            IF(N67=4, SETTINGS!$L$15,
                IF(N67=5, SETTINGS!$L$16)
            )
        )
    )
)</f>
        <v>Emerging</v>
      </c>
    </row>
    <row r="68" spans="1:15" x14ac:dyDescent="0.25">
      <c r="A68" s="10">
        <v>63</v>
      </c>
      <c r="B68" s="1">
        <f>'TEACHER’S REMARKS'!B70</f>
        <v>0</v>
      </c>
      <c r="C68" s="11"/>
      <c r="D68" s="6"/>
      <c r="E68" s="6"/>
      <c r="F68" s="6"/>
      <c r="G68" s="6"/>
      <c r="H68" s="6"/>
      <c r="I68" s="58">
        <f t="shared" si="1"/>
        <v>0</v>
      </c>
      <c r="J68" s="15"/>
      <c r="K68" s="2">
        <f t="shared" si="0"/>
        <v>0</v>
      </c>
      <c r="L68" s="69">
        <f t="shared" si="2"/>
        <v>0</v>
      </c>
      <c r="M68" s="2" t="str">
        <f t="shared" si="3"/>
        <v>1st</v>
      </c>
      <c r="N68" s="2">
        <f>IF(L68&gt;=80, SETTINGS!$K$12,
    IF(L68&gt;=68, SETTINGS!$K$13,
        IF(L68&gt;=54, SETTINGS!$K$14,
            IF(L68&gt;=40, SETTINGS!$K$15,
                SETTINGS!$K$16
            )
        )
    )
)</f>
        <v>5</v>
      </c>
      <c r="O68" s="1" t="str">
        <f>IF(N68=1, SETTINGS!$L$12,
    IF(N68=2, SETTINGS!$L$13,
        IF(N68=3, SETTINGS!$L$14,
            IF(N68=4, SETTINGS!$L$15,
                IF(N68=5, SETTINGS!$L$16)
            )
        )
    )
)</f>
        <v>Emerging</v>
      </c>
    </row>
    <row r="69" spans="1:15" x14ac:dyDescent="0.25">
      <c r="A69" s="10">
        <v>64</v>
      </c>
      <c r="B69" s="1">
        <f>'TEACHER’S REMARKS'!B71</f>
        <v>0</v>
      </c>
      <c r="C69" s="11"/>
      <c r="D69" s="6"/>
      <c r="E69" s="6"/>
      <c r="F69" s="6"/>
      <c r="G69" s="6"/>
      <c r="H69" s="6"/>
      <c r="I69" s="58">
        <f t="shared" si="1"/>
        <v>0</v>
      </c>
      <c r="J69" s="15"/>
      <c r="K69" s="2">
        <f t="shared" si="0"/>
        <v>0</v>
      </c>
      <c r="L69" s="69">
        <f t="shared" si="2"/>
        <v>0</v>
      </c>
      <c r="M69" s="2" t="str">
        <f t="shared" si="3"/>
        <v>1st</v>
      </c>
      <c r="N69" s="2">
        <f>IF(L69&gt;=80, SETTINGS!$K$12,
    IF(L69&gt;=68, SETTINGS!$K$13,
        IF(L69&gt;=54, SETTINGS!$K$14,
            IF(L69&gt;=40, SETTINGS!$K$15,
                SETTINGS!$K$16
            )
        )
    )
)</f>
        <v>5</v>
      </c>
      <c r="O69" s="1" t="str">
        <f>IF(N69=1, SETTINGS!$L$12,
    IF(N69=2, SETTINGS!$L$13,
        IF(N69=3, SETTINGS!$L$14,
            IF(N69=4, SETTINGS!$L$15,
                IF(N69=5, SETTINGS!$L$16)
            )
        )
    )
)</f>
        <v>Emerging</v>
      </c>
    </row>
    <row r="70" spans="1:15" x14ac:dyDescent="0.25">
      <c r="A70" s="10">
        <v>65</v>
      </c>
      <c r="B70" s="1">
        <f>'TEACHER’S REMARKS'!B72</f>
        <v>0</v>
      </c>
      <c r="C70" s="11"/>
      <c r="D70" s="6"/>
      <c r="E70" s="6"/>
      <c r="F70" s="6"/>
      <c r="G70" s="6"/>
      <c r="H70" s="6"/>
      <c r="I70" s="58">
        <f t="shared" si="1"/>
        <v>0</v>
      </c>
      <c r="J70" s="15"/>
      <c r="K70" s="2">
        <f t="shared" si="0"/>
        <v>0</v>
      </c>
      <c r="L70" s="69">
        <f t="shared" si="2"/>
        <v>0</v>
      </c>
      <c r="M70" s="2" t="str">
        <f t="shared" si="3"/>
        <v>1st</v>
      </c>
      <c r="N70" s="2">
        <f>IF(L70&gt;=80, SETTINGS!$K$12,
    IF(L70&gt;=68, SETTINGS!$K$13,
        IF(L70&gt;=54, SETTINGS!$K$14,
            IF(L70&gt;=40, SETTINGS!$K$15,
                SETTINGS!$K$16
            )
        )
    )
)</f>
        <v>5</v>
      </c>
      <c r="O70" s="1" t="str">
        <f>IF(N70=1, SETTINGS!$L$12,
    IF(N70=2, SETTINGS!$L$13,
        IF(N70=3, SETTINGS!$L$14,
            IF(N70=4, SETTINGS!$L$15,
                IF(N70=5, SETTINGS!$L$16)
            )
        )
    )
)</f>
        <v>Emerging</v>
      </c>
    </row>
    <row r="71" spans="1:15" x14ac:dyDescent="0.25">
      <c r="A71" s="10">
        <v>66</v>
      </c>
      <c r="B71" s="1">
        <f>'TEACHER’S REMARKS'!B73</f>
        <v>0</v>
      </c>
      <c r="C71" s="11"/>
      <c r="D71" s="6"/>
      <c r="E71" s="6"/>
      <c r="F71" s="6"/>
      <c r="G71" s="6"/>
      <c r="H71" s="6"/>
      <c r="I71" s="58">
        <f t="shared" ref="I71:I105" si="4">SUM(D71:H71)/60*50</f>
        <v>0</v>
      </c>
      <c r="J71" s="15"/>
      <c r="K71" s="2">
        <f t="shared" ref="K71:K105" si="5">J71 * 0.5</f>
        <v>0</v>
      </c>
      <c r="L71" s="69">
        <f t="shared" ref="L71:L104" si="6">I71+K71</f>
        <v>0</v>
      </c>
      <c r="M71" s="2" t="str">
        <f t="shared" ref="M71:M105" si="7">IF(AND(MOD(RANK(L71, $L$6:$L$117, 0), 100) &gt; 10,MOD(RANK(L71,$L$6:$L$117, 0), 100) &lt;= 13),RANK(L71, $L$6:$L$117, 0) &amp; "th",IF(MOD(RANK(L71, $L$6:$L$117, 0), 10) = 1,RANK(L71,$L$6:$L$117, 0) &amp; "st",IF(MOD(RANK(L71, $L$6:$L$117, 0), 10) = 2,RANK(L71, $L$6:$L$117, 0) &amp; "nd",IF(MOD(RANK(L71, $L$6:$L$117, 0), 10) = 3,RANK(L71, $L$6:$L$117, 0) &amp; "rd",RANK(L71, $L$6:$L$117, 0) &amp; "th"))))</f>
        <v>1st</v>
      </c>
      <c r="N71" s="2">
        <f>IF(L71&gt;=80, SETTINGS!$K$12,
    IF(L71&gt;=68, SETTINGS!$K$13,
        IF(L71&gt;=54, SETTINGS!$K$14,
            IF(L71&gt;=40, SETTINGS!$K$15,
                SETTINGS!$K$16
            )
        )
    )
)</f>
        <v>5</v>
      </c>
      <c r="O71" s="1" t="str">
        <f>IF(N71=1, SETTINGS!$L$12,
    IF(N71=2, SETTINGS!$L$13,
        IF(N71=3, SETTINGS!$L$14,
            IF(N71=4, SETTINGS!$L$15,
                IF(N71=5, SETTINGS!$L$16)
            )
        )
    )
)</f>
        <v>Emerging</v>
      </c>
    </row>
    <row r="72" spans="1:15" x14ac:dyDescent="0.25">
      <c r="A72" s="10">
        <v>67</v>
      </c>
      <c r="B72" s="1">
        <f>'TEACHER’S REMARKS'!B74</f>
        <v>0</v>
      </c>
      <c r="C72" s="11"/>
      <c r="D72" s="6"/>
      <c r="E72" s="6"/>
      <c r="F72" s="6"/>
      <c r="G72" s="6"/>
      <c r="H72" s="6"/>
      <c r="I72" s="58">
        <f t="shared" si="4"/>
        <v>0</v>
      </c>
      <c r="J72" s="15"/>
      <c r="K72" s="2">
        <f t="shared" si="5"/>
        <v>0</v>
      </c>
      <c r="L72" s="69">
        <f t="shared" si="6"/>
        <v>0</v>
      </c>
      <c r="M72" s="2" t="str">
        <f t="shared" si="7"/>
        <v>1st</v>
      </c>
      <c r="N72" s="2">
        <f>IF(L72&gt;=80, SETTINGS!$K$12,
    IF(L72&gt;=68, SETTINGS!$K$13,
        IF(L72&gt;=54, SETTINGS!$K$14,
            IF(L72&gt;=40, SETTINGS!$K$15,
                SETTINGS!$K$16
            )
        )
    )
)</f>
        <v>5</v>
      </c>
      <c r="O72" s="1" t="str">
        <f>IF(N72=1, SETTINGS!$L$12,
    IF(N72=2, SETTINGS!$L$13,
        IF(N72=3, SETTINGS!$L$14,
            IF(N72=4, SETTINGS!$L$15,
                IF(N72=5, SETTINGS!$L$16)
            )
        )
    )
)</f>
        <v>Emerging</v>
      </c>
    </row>
    <row r="73" spans="1:15" x14ac:dyDescent="0.25">
      <c r="A73" s="10">
        <v>68</v>
      </c>
      <c r="B73" s="1">
        <f>'TEACHER’S REMARKS'!B75</f>
        <v>0</v>
      </c>
      <c r="C73" s="11"/>
      <c r="D73" s="6"/>
      <c r="E73" s="6"/>
      <c r="F73" s="6"/>
      <c r="G73" s="6"/>
      <c r="H73" s="6"/>
      <c r="I73" s="58">
        <f t="shared" si="4"/>
        <v>0</v>
      </c>
      <c r="J73" s="15"/>
      <c r="K73" s="2">
        <f t="shared" si="5"/>
        <v>0</v>
      </c>
      <c r="L73" s="69">
        <f t="shared" si="6"/>
        <v>0</v>
      </c>
      <c r="M73" s="2" t="str">
        <f t="shared" si="7"/>
        <v>1st</v>
      </c>
      <c r="N73" s="2">
        <f>IF(L73&gt;=80, SETTINGS!$K$12,
    IF(L73&gt;=68, SETTINGS!$K$13,
        IF(L73&gt;=54, SETTINGS!$K$14,
            IF(L73&gt;=40, SETTINGS!$K$15,
                SETTINGS!$K$16
            )
        )
    )
)</f>
        <v>5</v>
      </c>
      <c r="O73" s="1" t="str">
        <f>IF(N73=1, SETTINGS!$L$12,
    IF(N73=2, SETTINGS!$L$13,
        IF(N73=3, SETTINGS!$L$14,
            IF(N73=4, SETTINGS!$L$15,
                IF(N73=5, SETTINGS!$L$16)
            )
        )
    )
)</f>
        <v>Emerging</v>
      </c>
    </row>
    <row r="74" spans="1:15" x14ac:dyDescent="0.25">
      <c r="A74" s="10">
        <v>69</v>
      </c>
      <c r="B74" s="1">
        <f>'TEACHER’S REMARKS'!B76</f>
        <v>0</v>
      </c>
      <c r="C74" s="11"/>
      <c r="D74" s="6"/>
      <c r="E74" s="6"/>
      <c r="F74" s="6"/>
      <c r="G74" s="6"/>
      <c r="H74" s="6"/>
      <c r="I74" s="58">
        <f t="shared" si="4"/>
        <v>0</v>
      </c>
      <c r="J74" s="15"/>
      <c r="K74" s="2">
        <f t="shared" si="5"/>
        <v>0</v>
      </c>
      <c r="L74" s="69">
        <f t="shared" si="6"/>
        <v>0</v>
      </c>
      <c r="M74" s="2" t="str">
        <f t="shared" si="7"/>
        <v>1st</v>
      </c>
      <c r="N74" s="2">
        <f>IF(L74&gt;=80, SETTINGS!$K$12,
    IF(L74&gt;=68, SETTINGS!$K$13,
        IF(L74&gt;=54, SETTINGS!$K$14,
            IF(L74&gt;=40, SETTINGS!$K$15,
                SETTINGS!$K$16
            )
        )
    )
)</f>
        <v>5</v>
      </c>
      <c r="O74" s="1" t="str">
        <f>IF(N74=1, SETTINGS!$L$12,
    IF(N74=2, SETTINGS!$L$13,
        IF(N74=3, SETTINGS!$L$14,
            IF(N74=4, SETTINGS!$L$15,
                IF(N74=5, SETTINGS!$L$16)
            )
        )
    )
)</f>
        <v>Emerging</v>
      </c>
    </row>
    <row r="75" spans="1:15" x14ac:dyDescent="0.25">
      <c r="A75" s="10">
        <v>70</v>
      </c>
      <c r="B75" s="1">
        <f>'TEACHER’S REMARKS'!B77</f>
        <v>0</v>
      </c>
      <c r="C75" s="11"/>
      <c r="D75" s="6"/>
      <c r="E75" s="6"/>
      <c r="F75" s="6"/>
      <c r="G75" s="6"/>
      <c r="H75" s="6"/>
      <c r="I75" s="58">
        <f t="shared" si="4"/>
        <v>0</v>
      </c>
      <c r="J75" s="15"/>
      <c r="K75" s="2">
        <f t="shared" si="5"/>
        <v>0</v>
      </c>
      <c r="L75" s="69">
        <f t="shared" si="6"/>
        <v>0</v>
      </c>
      <c r="M75" s="2" t="str">
        <f t="shared" si="7"/>
        <v>1st</v>
      </c>
      <c r="N75" s="2">
        <f>IF(L75&gt;=80, SETTINGS!$K$12,
    IF(L75&gt;=68, SETTINGS!$K$13,
        IF(L75&gt;=54, SETTINGS!$K$14,
            IF(L75&gt;=40, SETTINGS!$K$15,
                SETTINGS!$K$16
            )
        )
    )
)</f>
        <v>5</v>
      </c>
      <c r="O75" s="1" t="str">
        <f>IF(N75=1, SETTINGS!$L$12,
    IF(N75=2, SETTINGS!$L$13,
        IF(N75=3, SETTINGS!$L$14,
            IF(N75=4, SETTINGS!$L$15,
                IF(N75=5, SETTINGS!$L$16)
            )
        )
    )
)</f>
        <v>Emerging</v>
      </c>
    </row>
    <row r="76" spans="1:15" x14ac:dyDescent="0.25">
      <c r="A76" s="10">
        <v>71</v>
      </c>
      <c r="B76" s="1">
        <f>'TEACHER’S REMARKS'!B78</f>
        <v>0</v>
      </c>
      <c r="C76" s="11"/>
      <c r="D76" s="6"/>
      <c r="E76" s="6"/>
      <c r="F76" s="6"/>
      <c r="G76" s="6"/>
      <c r="H76" s="6"/>
      <c r="I76" s="58">
        <f t="shared" si="4"/>
        <v>0</v>
      </c>
      <c r="J76" s="15"/>
      <c r="K76" s="2">
        <f t="shared" si="5"/>
        <v>0</v>
      </c>
      <c r="L76" s="69">
        <f t="shared" si="6"/>
        <v>0</v>
      </c>
      <c r="M76" s="2" t="str">
        <f t="shared" si="7"/>
        <v>1st</v>
      </c>
      <c r="N76" s="2">
        <f>IF(L76&gt;=80, SETTINGS!$K$12,
    IF(L76&gt;=68, SETTINGS!$K$13,
        IF(L76&gt;=54, SETTINGS!$K$14,
            IF(L76&gt;=40, SETTINGS!$K$15,
                SETTINGS!$K$16
            )
        )
    )
)</f>
        <v>5</v>
      </c>
      <c r="O76" s="1" t="str">
        <f>IF(N76=1, SETTINGS!$L$12,
    IF(N76=2, SETTINGS!$L$13,
        IF(N76=3, SETTINGS!$L$14,
            IF(N76=4, SETTINGS!$L$15,
                IF(N76=5, SETTINGS!$L$16)
            )
        )
    )
)</f>
        <v>Emerging</v>
      </c>
    </row>
    <row r="77" spans="1:15" x14ac:dyDescent="0.25">
      <c r="A77" s="10">
        <v>72</v>
      </c>
      <c r="B77" s="1">
        <f>'TEACHER’S REMARKS'!B79</f>
        <v>0</v>
      </c>
      <c r="C77" s="11"/>
      <c r="D77" s="6"/>
      <c r="E77" s="6"/>
      <c r="F77" s="6"/>
      <c r="G77" s="6"/>
      <c r="H77" s="6"/>
      <c r="I77" s="58">
        <f t="shared" si="4"/>
        <v>0</v>
      </c>
      <c r="J77" s="15"/>
      <c r="K77" s="2">
        <f t="shared" si="5"/>
        <v>0</v>
      </c>
      <c r="L77" s="69">
        <f t="shared" si="6"/>
        <v>0</v>
      </c>
      <c r="M77" s="2" t="str">
        <f t="shared" si="7"/>
        <v>1st</v>
      </c>
      <c r="N77" s="2">
        <f>IF(L77&gt;=80, SETTINGS!$K$12,
    IF(L77&gt;=68, SETTINGS!$K$13,
        IF(L77&gt;=54, SETTINGS!$K$14,
            IF(L77&gt;=40, SETTINGS!$K$15,
                SETTINGS!$K$16
            )
        )
    )
)</f>
        <v>5</v>
      </c>
      <c r="O77" s="1" t="str">
        <f>IF(N77=1, SETTINGS!$L$12,
    IF(N77=2, SETTINGS!$L$13,
        IF(N77=3, SETTINGS!$L$14,
            IF(N77=4, SETTINGS!$L$15,
                IF(N77=5, SETTINGS!$L$16)
            )
        )
    )
)</f>
        <v>Emerging</v>
      </c>
    </row>
    <row r="78" spans="1:15" x14ac:dyDescent="0.25">
      <c r="A78" s="10">
        <v>73</v>
      </c>
      <c r="B78" s="1">
        <f>'TEACHER’S REMARKS'!B80</f>
        <v>0</v>
      </c>
      <c r="C78" s="11"/>
      <c r="D78" s="6"/>
      <c r="E78" s="6"/>
      <c r="F78" s="6"/>
      <c r="G78" s="6"/>
      <c r="H78" s="6"/>
      <c r="I78" s="58">
        <f t="shared" si="4"/>
        <v>0</v>
      </c>
      <c r="J78" s="15"/>
      <c r="K78" s="2">
        <f t="shared" si="5"/>
        <v>0</v>
      </c>
      <c r="L78" s="69">
        <f t="shared" si="6"/>
        <v>0</v>
      </c>
      <c r="M78" s="2" t="str">
        <f t="shared" si="7"/>
        <v>1st</v>
      </c>
      <c r="N78" s="2">
        <f>IF(L78&gt;=80, SETTINGS!$K$12,
    IF(L78&gt;=68, SETTINGS!$K$13,
        IF(L78&gt;=54, SETTINGS!$K$14,
            IF(L78&gt;=40, SETTINGS!$K$15,
                SETTINGS!$K$16
            )
        )
    )
)</f>
        <v>5</v>
      </c>
      <c r="O78" s="1" t="str">
        <f>IF(N78=1, SETTINGS!$L$12,
    IF(N78=2, SETTINGS!$L$13,
        IF(N78=3, SETTINGS!$L$14,
            IF(N78=4, SETTINGS!$L$15,
                IF(N78=5, SETTINGS!$L$16)
            )
        )
    )
)</f>
        <v>Emerging</v>
      </c>
    </row>
    <row r="79" spans="1:15" x14ac:dyDescent="0.25">
      <c r="A79" s="10">
        <v>74</v>
      </c>
      <c r="B79" s="1">
        <f>'TEACHER’S REMARKS'!B81</f>
        <v>0</v>
      </c>
      <c r="C79" s="11"/>
      <c r="D79" s="6"/>
      <c r="E79" s="6"/>
      <c r="F79" s="6"/>
      <c r="G79" s="6"/>
      <c r="H79" s="6"/>
      <c r="I79" s="58">
        <f t="shared" si="4"/>
        <v>0</v>
      </c>
      <c r="J79" s="15"/>
      <c r="K79" s="2">
        <f t="shared" si="5"/>
        <v>0</v>
      </c>
      <c r="L79" s="69">
        <f t="shared" si="6"/>
        <v>0</v>
      </c>
      <c r="M79" s="2" t="str">
        <f t="shared" si="7"/>
        <v>1st</v>
      </c>
      <c r="N79" s="2">
        <f>IF(L79&gt;=80, SETTINGS!$K$12,
    IF(L79&gt;=68, SETTINGS!$K$13,
        IF(L79&gt;=54, SETTINGS!$K$14,
            IF(L79&gt;=40, SETTINGS!$K$15,
                SETTINGS!$K$16
            )
        )
    )
)</f>
        <v>5</v>
      </c>
      <c r="O79" s="1" t="str">
        <f>IF(N79=1, SETTINGS!$L$12,
    IF(N79=2, SETTINGS!$L$13,
        IF(N79=3, SETTINGS!$L$14,
            IF(N79=4, SETTINGS!$L$15,
                IF(N79=5, SETTINGS!$L$16)
            )
        )
    )
)</f>
        <v>Emerging</v>
      </c>
    </row>
    <row r="80" spans="1:15" x14ac:dyDescent="0.25">
      <c r="A80" s="10">
        <v>75</v>
      </c>
      <c r="B80" s="1">
        <f>'TEACHER’S REMARKS'!B82</f>
        <v>0</v>
      </c>
      <c r="C80" s="11"/>
      <c r="D80" s="6"/>
      <c r="E80" s="6"/>
      <c r="F80" s="6"/>
      <c r="G80" s="6"/>
      <c r="H80" s="6"/>
      <c r="I80" s="58">
        <f t="shared" si="4"/>
        <v>0</v>
      </c>
      <c r="J80" s="15"/>
      <c r="K80" s="2">
        <f t="shared" si="5"/>
        <v>0</v>
      </c>
      <c r="L80" s="69">
        <f t="shared" si="6"/>
        <v>0</v>
      </c>
      <c r="M80" s="2" t="str">
        <f t="shared" si="7"/>
        <v>1st</v>
      </c>
      <c r="N80" s="2">
        <f>IF(L80&gt;=80, SETTINGS!$K$12,
    IF(L80&gt;=68, SETTINGS!$K$13,
        IF(L80&gt;=54, SETTINGS!$K$14,
            IF(L80&gt;=40, SETTINGS!$K$15,
                SETTINGS!$K$16
            )
        )
    )
)</f>
        <v>5</v>
      </c>
      <c r="O80" s="1" t="str">
        <f>IF(N80=1, SETTINGS!$L$12,
    IF(N80=2, SETTINGS!$L$13,
        IF(N80=3, SETTINGS!$L$14,
            IF(N80=4, SETTINGS!$L$15,
                IF(N80=5, SETTINGS!$L$16)
            )
        )
    )
)</f>
        <v>Emerging</v>
      </c>
    </row>
    <row r="81" spans="1:15" x14ac:dyDescent="0.25">
      <c r="A81" s="10">
        <v>76</v>
      </c>
      <c r="B81" s="1">
        <f>'TEACHER’S REMARKS'!B83</f>
        <v>0</v>
      </c>
      <c r="C81" s="11"/>
      <c r="D81" s="6"/>
      <c r="E81" s="6"/>
      <c r="F81" s="6"/>
      <c r="G81" s="6"/>
      <c r="H81" s="6"/>
      <c r="I81" s="58">
        <f t="shared" si="4"/>
        <v>0</v>
      </c>
      <c r="J81" s="15"/>
      <c r="K81" s="2">
        <f t="shared" si="5"/>
        <v>0</v>
      </c>
      <c r="L81" s="69">
        <f t="shared" si="6"/>
        <v>0</v>
      </c>
      <c r="M81" s="2" t="str">
        <f t="shared" si="7"/>
        <v>1st</v>
      </c>
      <c r="N81" s="2">
        <f>IF(L81&gt;=80, SETTINGS!$K$12,
    IF(L81&gt;=68, SETTINGS!$K$13,
        IF(L81&gt;=54, SETTINGS!$K$14,
            IF(L81&gt;=40, SETTINGS!$K$15,
                SETTINGS!$K$16
            )
        )
    )
)</f>
        <v>5</v>
      </c>
      <c r="O81" s="1" t="str">
        <f>IF(N81=1, SETTINGS!$L$12,
    IF(N81=2, SETTINGS!$L$13,
        IF(N81=3, SETTINGS!$L$14,
            IF(N81=4, SETTINGS!$L$15,
                IF(N81=5, SETTINGS!$L$16)
            )
        )
    )
)</f>
        <v>Emerging</v>
      </c>
    </row>
    <row r="82" spans="1:15" x14ac:dyDescent="0.25">
      <c r="A82" s="10">
        <v>77</v>
      </c>
      <c r="B82" s="1">
        <f>'TEACHER’S REMARKS'!B84</f>
        <v>0</v>
      </c>
      <c r="C82" s="11"/>
      <c r="D82" s="6"/>
      <c r="E82" s="6"/>
      <c r="F82" s="6"/>
      <c r="G82" s="6"/>
      <c r="H82" s="6"/>
      <c r="I82" s="58">
        <f t="shared" si="4"/>
        <v>0</v>
      </c>
      <c r="J82" s="15"/>
      <c r="K82" s="2">
        <f t="shared" si="5"/>
        <v>0</v>
      </c>
      <c r="L82" s="69">
        <f t="shared" si="6"/>
        <v>0</v>
      </c>
      <c r="M82" s="2" t="str">
        <f t="shared" si="7"/>
        <v>1st</v>
      </c>
      <c r="N82" s="2">
        <f>IF(L82&gt;=80, SETTINGS!$K$12,
    IF(L82&gt;=68, SETTINGS!$K$13,
        IF(L82&gt;=54, SETTINGS!$K$14,
            IF(L82&gt;=40, SETTINGS!$K$15,
                SETTINGS!$K$16
            )
        )
    )
)</f>
        <v>5</v>
      </c>
      <c r="O82" s="1" t="str">
        <f>IF(N82=1, SETTINGS!$L$12,
    IF(N82=2, SETTINGS!$L$13,
        IF(N82=3, SETTINGS!$L$14,
            IF(N82=4, SETTINGS!$L$15,
                IF(N82=5, SETTINGS!$L$16)
            )
        )
    )
)</f>
        <v>Emerging</v>
      </c>
    </row>
    <row r="83" spans="1:15" x14ac:dyDescent="0.25">
      <c r="A83" s="10">
        <v>78</v>
      </c>
      <c r="B83" s="1">
        <f>'TEACHER’S REMARKS'!B85</f>
        <v>0</v>
      </c>
      <c r="C83" s="11"/>
      <c r="D83" s="6"/>
      <c r="E83" s="6"/>
      <c r="F83" s="6"/>
      <c r="G83" s="6"/>
      <c r="H83" s="6"/>
      <c r="I83" s="58">
        <f t="shared" si="4"/>
        <v>0</v>
      </c>
      <c r="J83" s="15"/>
      <c r="K83" s="2">
        <f t="shared" si="5"/>
        <v>0</v>
      </c>
      <c r="L83" s="69">
        <f t="shared" si="6"/>
        <v>0</v>
      </c>
      <c r="M83" s="2" t="str">
        <f t="shared" si="7"/>
        <v>1st</v>
      </c>
      <c r="N83" s="2">
        <f>IF(L83&gt;=80, SETTINGS!$K$12,
    IF(L83&gt;=68, SETTINGS!$K$13,
        IF(L83&gt;=54, SETTINGS!$K$14,
            IF(L83&gt;=40, SETTINGS!$K$15,
                SETTINGS!$K$16
            )
        )
    )
)</f>
        <v>5</v>
      </c>
      <c r="O83" s="1" t="str">
        <f>IF(N83=1, SETTINGS!$L$12,
    IF(N83=2, SETTINGS!$L$13,
        IF(N83=3, SETTINGS!$L$14,
            IF(N83=4, SETTINGS!$L$15,
                IF(N83=5, SETTINGS!$L$16)
            )
        )
    )
)</f>
        <v>Emerging</v>
      </c>
    </row>
    <row r="84" spans="1:15" x14ac:dyDescent="0.25">
      <c r="A84" s="10">
        <v>79</v>
      </c>
      <c r="B84" s="1">
        <f>'TEACHER’S REMARKS'!B86</f>
        <v>0</v>
      </c>
      <c r="C84" s="11"/>
      <c r="D84" s="6"/>
      <c r="E84" s="6"/>
      <c r="F84" s="6"/>
      <c r="G84" s="6"/>
      <c r="H84" s="6"/>
      <c r="I84" s="58">
        <f t="shared" si="4"/>
        <v>0</v>
      </c>
      <c r="J84" s="15"/>
      <c r="K84" s="2">
        <f t="shared" si="5"/>
        <v>0</v>
      </c>
      <c r="L84" s="69">
        <f t="shared" si="6"/>
        <v>0</v>
      </c>
      <c r="M84" s="2" t="str">
        <f t="shared" si="7"/>
        <v>1st</v>
      </c>
      <c r="N84" s="2">
        <f>IF(L84&gt;=80, SETTINGS!$K$12,
    IF(L84&gt;=68, SETTINGS!$K$13,
        IF(L84&gt;=54, SETTINGS!$K$14,
            IF(L84&gt;=40, SETTINGS!$K$15,
                SETTINGS!$K$16
            )
        )
    )
)</f>
        <v>5</v>
      </c>
      <c r="O84" s="1" t="str">
        <f>IF(N84=1, SETTINGS!$L$12,
    IF(N84=2, SETTINGS!$L$13,
        IF(N84=3, SETTINGS!$L$14,
            IF(N84=4, SETTINGS!$L$15,
                IF(N84=5, SETTINGS!$L$16)
            )
        )
    )
)</f>
        <v>Emerging</v>
      </c>
    </row>
    <row r="85" spans="1:15" x14ac:dyDescent="0.25">
      <c r="A85" s="10">
        <v>80</v>
      </c>
      <c r="B85" s="1">
        <f>'TEACHER’S REMARKS'!B87</f>
        <v>0</v>
      </c>
      <c r="C85" s="11"/>
      <c r="D85" s="6"/>
      <c r="E85" s="6"/>
      <c r="F85" s="6"/>
      <c r="G85" s="6"/>
      <c r="H85" s="6"/>
      <c r="I85" s="58">
        <f t="shared" si="4"/>
        <v>0</v>
      </c>
      <c r="J85" s="15"/>
      <c r="K85" s="2">
        <f t="shared" si="5"/>
        <v>0</v>
      </c>
      <c r="L85" s="69">
        <f t="shared" si="6"/>
        <v>0</v>
      </c>
      <c r="M85" s="2" t="str">
        <f t="shared" si="7"/>
        <v>1st</v>
      </c>
      <c r="N85" s="2">
        <f>IF(L85&gt;=80, SETTINGS!$K$12,
    IF(L85&gt;=68, SETTINGS!$K$13,
        IF(L85&gt;=54, SETTINGS!$K$14,
            IF(L85&gt;=40, SETTINGS!$K$15,
                SETTINGS!$K$16
            )
        )
    )
)</f>
        <v>5</v>
      </c>
      <c r="O85" s="1" t="str">
        <f>IF(N85=1, SETTINGS!$L$12,
    IF(N85=2, SETTINGS!$L$13,
        IF(N85=3, SETTINGS!$L$14,
            IF(N85=4, SETTINGS!$L$15,
                IF(N85=5, SETTINGS!$L$16)
            )
        )
    )
)</f>
        <v>Emerging</v>
      </c>
    </row>
    <row r="86" spans="1:15" x14ac:dyDescent="0.25">
      <c r="A86" s="10">
        <v>81</v>
      </c>
      <c r="B86" s="1">
        <f>'TEACHER’S REMARKS'!B88</f>
        <v>0</v>
      </c>
      <c r="C86" s="11"/>
      <c r="D86" s="6"/>
      <c r="E86" s="6"/>
      <c r="F86" s="6"/>
      <c r="G86" s="6"/>
      <c r="H86" s="6"/>
      <c r="I86" s="58">
        <f t="shared" si="4"/>
        <v>0</v>
      </c>
      <c r="J86" s="15"/>
      <c r="K86" s="2">
        <f t="shared" si="5"/>
        <v>0</v>
      </c>
      <c r="L86" s="69">
        <f t="shared" si="6"/>
        <v>0</v>
      </c>
      <c r="M86" s="2" t="str">
        <f t="shared" si="7"/>
        <v>1st</v>
      </c>
      <c r="N86" s="2">
        <f>IF(L86&gt;=80, SETTINGS!$K$12,
    IF(L86&gt;=68, SETTINGS!$K$13,
        IF(L86&gt;=54, SETTINGS!$K$14,
            IF(L86&gt;=40, SETTINGS!$K$15,
                SETTINGS!$K$16
            )
        )
    )
)</f>
        <v>5</v>
      </c>
      <c r="O86" s="1" t="str">
        <f>IF(N86=1, SETTINGS!$L$12,
    IF(N86=2, SETTINGS!$L$13,
        IF(N86=3, SETTINGS!$L$14,
            IF(N86=4, SETTINGS!$L$15,
                IF(N86=5, SETTINGS!$L$16)
            )
        )
    )
)</f>
        <v>Emerging</v>
      </c>
    </row>
    <row r="87" spans="1:15" x14ac:dyDescent="0.25">
      <c r="A87" s="10">
        <v>82</v>
      </c>
      <c r="B87" s="1">
        <f>'TEACHER’S REMARKS'!B89</f>
        <v>0</v>
      </c>
      <c r="C87" s="11"/>
      <c r="D87" s="6"/>
      <c r="E87" s="6"/>
      <c r="F87" s="6"/>
      <c r="G87" s="6"/>
      <c r="H87" s="6"/>
      <c r="I87" s="58">
        <f t="shared" si="4"/>
        <v>0</v>
      </c>
      <c r="J87" s="15"/>
      <c r="K87" s="2">
        <f t="shared" si="5"/>
        <v>0</v>
      </c>
      <c r="L87" s="69">
        <f t="shared" si="6"/>
        <v>0</v>
      </c>
      <c r="M87" s="2" t="str">
        <f t="shared" si="7"/>
        <v>1st</v>
      </c>
      <c r="N87" s="2">
        <f>IF(L87&gt;=80, SETTINGS!$K$12,
    IF(L87&gt;=68, SETTINGS!$K$13,
        IF(L87&gt;=54, SETTINGS!$K$14,
            IF(L87&gt;=40, SETTINGS!$K$15,
                SETTINGS!$K$16
            )
        )
    )
)</f>
        <v>5</v>
      </c>
      <c r="O87" s="1" t="str">
        <f>IF(N87=1, SETTINGS!$L$12,
    IF(N87=2, SETTINGS!$L$13,
        IF(N87=3, SETTINGS!$L$14,
            IF(N87=4, SETTINGS!$L$15,
                IF(N87=5, SETTINGS!$L$16)
            )
        )
    )
)</f>
        <v>Emerging</v>
      </c>
    </row>
    <row r="88" spans="1:15" x14ac:dyDescent="0.25">
      <c r="A88" s="10">
        <v>83</v>
      </c>
      <c r="B88" s="1">
        <f>'TEACHER’S REMARKS'!B90</f>
        <v>0</v>
      </c>
      <c r="C88" s="11"/>
      <c r="D88" s="6"/>
      <c r="E88" s="6"/>
      <c r="F88" s="6"/>
      <c r="G88" s="6"/>
      <c r="H88" s="6"/>
      <c r="I88" s="58">
        <f t="shared" si="4"/>
        <v>0</v>
      </c>
      <c r="J88" s="15"/>
      <c r="K88" s="2">
        <f t="shared" si="5"/>
        <v>0</v>
      </c>
      <c r="L88" s="69">
        <f t="shared" si="6"/>
        <v>0</v>
      </c>
      <c r="M88" s="2" t="str">
        <f t="shared" si="7"/>
        <v>1st</v>
      </c>
      <c r="N88" s="2">
        <f>IF(L88&gt;=80, SETTINGS!$K$12,
    IF(L88&gt;=68, SETTINGS!$K$13,
        IF(L88&gt;=54, SETTINGS!$K$14,
            IF(L88&gt;=40, SETTINGS!$K$15,
                SETTINGS!$K$16
            )
        )
    )
)</f>
        <v>5</v>
      </c>
      <c r="O88" s="1" t="str">
        <f>IF(N88=1, SETTINGS!$L$12,
    IF(N88=2, SETTINGS!$L$13,
        IF(N88=3, SETTINGS!$L$14,
            IF(N88=4, SETTINGS!$L$15,
                IF(N88=5, SETTINGS!$L$16)
            )
        )
    )
)</f>
        <v>Emerging</v>
      </c>
    </row>
    <row r="89" spans="1:15" x14ac:dyDescent="0.25">
      <c r="A89" s="10">
        <v>84</v>
      </c>
      <c r="B89" s="1">
        <f>'TEACHER’S REMARKS'!B91</f>
        <v>0</v>
      </c>
      <c r="C89" s="11"/>
      <c r="D89" s="6"/>
      <c r="E89" s="6"/>
      <c r="F89" s="6"/>
      <c r="G89" s="6"/>
      <c r="H89" s="6"/>
      <c r="I89" s="58">
        <f t="shared" si="4"/>
        <v>0</v>
      </c>
      <c r="J89" s="15"/>
      <c r="K89" s="2">
        <f t="shared" si="5"/>
        <v>0</v>
      </c>
      <c r="L89" s="69">
        <f t="shared" si="6"/>
        <v>0</v>
      </c>
      <c r="M89" s="2" t="str">
        <f t="shared" si="7"/>
        <v>1st</v>
      </c>
      <c r="N89" s="2">
        <f>IF(L89&gt;=80, SETTINGS!$K$12,
    IF(L89&gt;=68, SETTINGS!$K$13,
        IF(L89&gt;=54, SETTINGS!$K$14,
            IF(L89&gt;=40, SETTINGS!$K$15,
                SETTINGS!$K$16
            )
        )
    )
)</f>
        <v>5</v>
      </c>
      <c r="O89" s="1" t="str">
        <f>IF(N89=1, SETTINGS!$L$12,
    IF(N89=2, SETTINGS!$L$13,
        IF(N89=3, SETTINGS!$L$14,
            IF(N89=4, SETTINGS!$L$15,
                IF(N89=5, SETTINGS!$L$16)
            )
        )
    )
)</f>
        <v>Emerging</v>
      </c>
    </row>
    <row r="90" spans="1:15" x14ac:dyDescent="0.25">
      <c r="A90" s="10">
        <v>85</v>
      </c>
      <c r="B90" s="1">
        <f>'TEACHER’S REMARKS'!B92</f>
        <v>0</v>
      </c>
      <c r="C90" s="11"/>
      <c r="D90" s="6"/>
      <c r="E90" s="6"/>
      <c r="F90" s="6"/>
      <c r="G90" s="6"/>
      <c r="H90" s="6"/>
      <c r="I90" s="58">
        <f t="shared" si="4"/>
        <v>0</v>
      </c>
      <c r="J90" s="15"/>
      <c r="K90" s="2">
        <f t="shared" si="5"/>
        <v>0</v>
      </c>
      <c r="L90" s="69">
        <f t="shared" si="6"/>
        <v>0</v>
      </c>
      <c r="M90" s="2" t="str">
        <f t="shared" si="7"/>
        <v>1st</v>
      </c>
      <c r="N90" s="2">
        <f>IF(L90&gt;=80, SETTINGS!$K$12,
    IF(L90&gt;=68, SETTINGS!$K$13,
        IF(L90&gt;=54, SETTINGS!$K$14,
            IF(L90&gt;=40, SETTINGS!$K$15,
                SETTINGS!$K$16
            )
        )
    )
)</f>
        <v>5</v>
      </c>
      <c r="O90" s="1" t="str">
        <f>IF(N90=1, SETTINGS!$L$12,
    IF(N90=2, SETTINGS!$L$13,
        IF(N90=3, SETTINGS!$L$14,
            IF(N90=4, SETTINGS!$L$15,
                IF(N90=5, SETTINGS!$L$16)
            )
        )
    )
)</f>
        <v>Emerging</v>
      </c>
    </row>
    <row r="91" spans="1:15" x14ac:dyDescent="0.25">
      <c r="A91" s="10">
        <v>86</v>
      </c>
      <c r="B91" s="1">
        <f>'TEACHER’S REMARKS'!B93</f>
        <v>0</v>
      </c>
      <c r="C91" s="11"/>
      <c r="D91" s="6"/>
      <c r="E91" s="6"/>
      <c r="F91" s="6"/>
      <c r="G91" s="6"/>
      <c r="H91" s="6"/>
      <c r="I91" s="58">
        <f t="shared" si="4"/>
        <v>0</v>
      </c>
      <c r="J91" s="15"/>
      <c r="K91" s="2">
        <f t="shared" si="5"/>
        <v>0</v>
      </c>
      <c r="L91" s="69">
        <f t="shared" si="6"/>
        <v>0</v>
      </c>
      <c r="M91" s="2" t="str">
        <f t="shared" si="7"/>
        <v>1st</v>
      </c>
      <c r="N91" s="2">
        <f>IF(L91&gt;=80, SETTINGS!$K$12,
    IF(L91&gt;=68, SETTINGS!$K$13,
        IF(L91&gt;=54, SETTINGS!$K$14,
            IF(L91&gt;=40, SETTINGS!$K$15,
                SETTINGS!$K$16
            )
        )
    )
)</f>
        <v>5</v>
      </c>
      <c r="O91" s="1" t="str">
        <f>IF(N91=1, SETTINGS!$L$12,
    IF(N91=2, SETTINGS!$L$13,
        IF(N91=3, SETTINGS!$L$14,
            IF(N91=4, SETTINGS!$L$15,
                IF(N91=5, SETTINGS!$L$16)
            )
        )
    )
)</f>
        <v>Emerging</v>
      </c>
    </row>
    <row r="92" spans="1:15" x14ac:dyDescent="0.25">
      <c r="A92" s="10">
        <v>87</v>
      </c>
      <c r="B92" s="1">
        <f>'TEACHER’S REMARKS'!B94</f>
        <v>0</v>
      </c>
      <c r="C92" s="11"/>
      <c r="D92" s="6"/>
      <c r="E92" s="6"/>
      <c r="F92" s="6"/>
      <c r="G92" s="6"/>
      <c r="H92" s="6"/>
      <c r="I92" s="58">
        <f t="shared" si="4"/>
        <v>0</v>
      </c>
      <c r="J92" s="15"/>
      <c r="K92" s="2">
        <f t="shared" si="5"/>
        <v>0</v>
      </c>
      <c r="L92" s="69">
        <f t="shared" si="6"/>
        <v>0</v>
      </c>
      <c r="M92" s="2" t="str">
        <f t="shared" si="7"/>
        <v>1st</v>
      </c>
      <c r="N92" s="2">
        <f>IF(L92&gt;=80, SETTINGS!$K$12,
    IF(L92&gt;=68, SETTINGS!$K$13,
        IF(L92&gt;=54, SETTINGS!$K$14,
            IF(L92&gt;=40, SETTINGS!$K$15,
                SETTINGS!$K$16
            )
        )
    )
)</f>
        <v>5</v>
      </c>
      <c r="O92" s="1" t="str">
        <f>IF(N92=1, SETTINGS!$L$12,
    IF(N92=2, SETTINGS!$L$13,
        IF(N92=3, SETTINGS!$L$14,
            IF(N92=4, SETTINGS!$L$15,
                IF(N92=5, SETTINGS!$L$16)
            )
        )
    )
)</f>
        <v>Emerging</v>
      </c>
    </row>
    <row r="93" spans="1:15" x14ac:dyDescent="0.25">
      <c r="A93" s="10">
        <v>88</v>
      </c>
      <c r="B93" s="1">
        <f>'TEACHER’S REMARKS'!B95</f>
        <v>0</v>
      </c>
      <c r="C93" s="11"/>
      <c r="D93" s="6"/>
      <c r="E93" s="6"/>
      <c r="F93" s="6"/>
      <c r="G93" s="6"/>
      <c r="H93" s="6"/>
      <c r="I93" s="58">
        <f t="shared" si="4"/>
        <v>0</v>
      </c>
      <c r="J93" s="15"/>
      <c r="K93" s="2">
        <f t="shared" si="5"/>
        <v>0</v>
      </c>
      <c r="L93" s="69">
        <f t="shared" si="6"/>
        <v>0</v>
      </c>
      <c r="M93" s="2" t="str">
        <f t="shared" si="7"/>
        <v>1st</v>
      </c>
      <c r="N93" s="2">
        <f>IF(L93&gt;=80, SETTINGS!$K$12,
    IF(L93&gt;=68, SETTINGS!$K$13,
        IF(L93&gt;=54, SETTINGS!$K$14,
            IF(L93&gt;=40, SETTINGS!$K$15,
                SETTINGS!$K$16
            )
        )
    )
)</f>
        <v>5</v>
      </c>
      <c r="O93" s="1" t="str">
        <f>IF(N93=1, SETTINGS!$L$12,
    IF(N93=2, SETTINGS!$L$13,
        IF(N93=3, SETTINGS!$L$14,
            IF(N93=4, SETTINGS!$L$15,
                IF(N93=5, SETTINGS!$L$16)
            )
        )
    )
)</f>
        <v>Emerging</v>
      </c>
    </row>
    <row r="94" spans="1:15" x14ac:dyDescent="0.25">
      <c r="A94" s="10">
        <v>89</v>
      </c>
      <c r="B94" s="1">
        <f>'TEACHER’S REMARKS'!B96</f>
        <v>0</v>
      </c>
      <c r="C94" s="11"/>
      <c r="D94" s="6"/>
      <c r="E94" s="6"/>
      <c r="F94" s="6"/>
      <c r="G94" s="6"/>
      <c r="H94" s="6"/>
      <c r="I94" s="58">
        <f t="shared" si="4"/>
        <v>0</v>
      </c>
      <c r="J94" s="15"/>
      <c r="K94" s="2">
        <f t="shared" si="5"/>
        <v>0</v>
      </c>
      <c r="L94" s="69">
        <f t="shared" si="6"/>
        <v>0</v>
      </c>
      <c r="M94" s="2" t="str">
        <f t="shared" si="7"/>
        <v>1st</v>
      </c>
      <c r="N94" s="2">
        <f>IF(L94&gt;=80, SETTINGS!$K$12,
    IF(L94&gt;=68, SETTINGS!$K$13,
        IF(L94&gt;=54, SETTINGS!$K$14,
            IF(L94&gt;=40, SETTINGS!$K$15,
                SETTINGS!$K$16
            )
        )
    )
)</f>
        <v>5</v>
      </c>
      <c r="O94" s="1" t="str">
        <f>IF(N94=1, SETTINGS!$L$12,
    IF(N94=2, SETTINGS!$L$13,
        IF(N94=3, SETTINGS!$L$14,
            IF(N94=4, SETTINGS!$L$15,
                IF(N94=5, SETTINGS!$L$16)
            )
        )
    )
)</f>
        <v>Emerging</v>
      </c>
    </row>
    <row r="95" spans="1:15" x14ac:dyDescent="0.25">
      <c r="A95" s="10">
        <v>90</v>
      </c>
      <c r="B95" s="1">
        <f>'TEACHER’S REMARKS'!B97</f>
        <v>0</v>
      </c>
      <c r="C95" s="11"/>
      <c r="D95" s="6"/>
      <c r="E95" s="6"/>
      <c r="F95" s="6"/>
      <c r="G95" s="6"/>
      <c r="H95" s="6"/>
      <c r="I95" s="58">
        <f t="shared" si="4"/>
        <v>0</v>
      </c>
      <c r="J95" s="15"/>
      <c r="K95" s="2">
        <f t="shared" si="5"/>
        <v>0</v>
      </c>
      <c r="L95" s="69">
        <f t="shared" si="6"/>
        <v>0</v>
      </c>
      <c r="M95" s="2" t="str">
        <f t="shared" si="7"/>
        <v>1st</v>
      </c>
      <c r="N95" s="2">
        <f>IF(L95&gt;=80, SETTINGS!$K$12,
    IF(L95&gt;=68, SETTINGS!$K$13,
        IF(L95&gt;=54, SETTINGS!$K$14,
            IF(L95&gt;=40, SETTINGS!$K$15,
                SETTINGS!$K$16
            )
        )
    )
)</f>
        <v>5</v>
      </c>
      <c r="O95" s="1" t="str">
        <f>IF(N95=1, SETTINGS!$L$12,
    IF(N95=2, SETTINGS!$L$13,
        IF(N95=3, SETTINGS!$L$14,
            IF(N95=4, SETTINGS!$L$15,
                IF(N95=5, SETTINGS!$L$16)
            )
        )
    )
)</f>
        <v>Emerging</v>
      </c>
    </row>
    <row r="96" spans="1:15" x14ac:dyDescent="0.25">
      <c r="A96" s="10">
        <v>91</v>
      </c>
      <c r="B96" s="1">
        <f>'TEACHER’S REMARKS'!B98</f>
        <v>0</v>
      </c>
      <c r="C96" s="11"/>
      <c r="D96" s="6"/>
      <c r="E96" s="6"/>
      <c r="F96" s="6"/>
      <c r="G96" s="6"/>
      <c r="H96" s="6"/>
      <c r="I96" s="58">
        <f t="shared" si="4"/>
        <v>0</v>
      </c>
      <c r="J96" s="15"/>
      <c r="K96" s="2">
        <f t="shared" si="5"/>
        <v>0</v>
      </c>
      <c r="L96" s="69">
        <f t="shared" si="6"/>
        <v>0</v>
      </c>
      <c r="M96" s="2" t="str">
        <f t="shared" si="7"/>
        <v>1st</v>
      </c>
      <c r="N96" s="2">
        <f>IF(L96&gt;=80, SETTINGS!$K$12,
    IF(L96&gt;=68, SETTINGS!$K$13,
        IF(L96&gt;=54, SETTINGS!$K$14,
            IF(L96&gt;=40, SETTINGS!$K$15,
                SETTINGS!$K$16
            )
        )
    )
)</f>
        <v>5</v>
      </c>
      <c r="O96" s="1" t="str">
        <f>IF(N96=1, SETTINGS!$L$12,
    IF(N96=2, SETTINGS!$L$13,
        IF(N96=3, SETTINGS!$L$14,
            IF(N96=4, SETTINGS!$L$15,
                IF(N96=5, SETTINGS!$L$16)
            )
        )
    )
)</f>
        <v>Emerging</v>
      </c>
    </row>
    <row r="97" spans="1:15" x14ac:dyDescent="0.25">
      <c r="A97" s="10">
        <v>92</v>
      </c>
      <c r="B97" s="1">
        <f>'TEACHER’S REMARKS'!B99</f>
        <v>0</v>
      </c>
      <c r="C97" s="11"/>
      <c r="D97" s="6"/>
      <c r="E97" s="6"/>
      <c r="F97" s="6"/>
      <c r="G97" s="6"/>
      <c r="H97" s="6"/>
      <c r="I97" s="58">
        <f t="shared" si="4"/>
        <v>0</v>
      </c>
      <c r="J97" s="15"/>
      <c r="K97" s="2">
        <f t="shared" si="5"/>
        <v>0</v>
      </c>
      <c r="L97" s="69">
        <f t="shared" si="6"/>
        <v>0</v>
      </c>
      <c r="M97" s="2" t="str">
        <f t="shared" si="7"/>
        <v>1st</v>
      </c>
      <c r="N97" s="2">
        <f>IF(L97&gt;=80, SETTINGS!$K$12,
    IF(L97&gt;=68, SETTINGS!$K$13,
        IF(L97&gt;=54, SETTINGS!$K$14,
            IF(L97&gt;=40, SETTINGS!$K$15,
                SETTINGS!$K$16
            )
        )
    )
)</f>
        <v>5</v>
      </c>
      <c r="O97" s="1" t="str">
        <f>IF(N97=1, SETTINGS!$L$12,
    IF(N97=2, SETTINGS!$L$13,
        IF(N97=3, SETTINGS!$L$14,
            IF(N97=4, SETTINGS!$L$15,
                IF(N97=5, SETTINGS!$L$16)
            )
        )
    )
)</f>
        <v>Emerging</v>
      </c>
    </row>
    <row r="98" spans="1:15" x14ac:dyDescent="0.25">
      <c r="A98" s="10">
        <v>93</v>
      </c>
      <c r="B98" s="1">
        <f>'TEACHER’S REMARKS'!B100</f>
        <v>0</v>
      </c>
      <c r="C98" s="11"/>
      <c r="D98" s="6"/>
      <c r="E98" s="6"/>
      <c r="F98" s="6"/>
      <c r="G98" s="6"/>
      <c r="H98" s="6"/>
      <c r="I98" s="58">
        <f t="shared" si="4"/>
        <v>0</v>
      </c>
      <c r="J98" s="15"/>
      <c r="K98" s="2">
        <f t="shared" si="5"/>
        <v>0</v>
      </c>
      <c r="L98" s="69">
        <f t="shared" si="6"/>
        <v>0</v>
      </c>
      <c r="M98" s="2" t="str">
        <f t="shared" si="7"/>
        <v>1st</v>
      </c>
      <c r="N98" s="2">
        <f>IF(L98&gt;=80, SETTINGS!$K$12,
    IF(L98&gt;=68, SETTINGS!$K$13,
        IF(L98&gt;=54, SETTINGS!$K$14,
            IF(L98&gt;=40, SETTINGS!$K$15,
                SETTINGS!$K$16
            )
        )
    )
)</f>
        <v>5</v>
      </c>
      <c r="O98" s="1" t="str">
        <f>IF(N98=1, SETTINGS!$L$12,
    IF(N98=2, SETTINGS!$L$13,
        IF(N98=3, SETTINGS!$L$14,
            IF(N98=4, SETTINGS!$L$15,
                IF(N98=5, SETTINGS!$L$16)
            )
        )
    )
)</f>
        <v>Emerging</v>
      </c>
    </row>
    <row r="99" spans="1:15" x14ac:dyDescent="0.25">
      <c r="A99" s="10">
        <v>94</v>
      </c>
      <c r="B99" s="1">
        <f>'TEACHER’S REMARKS'!B101</f>
        <v>0</v>
      </c>
      <c r="C99" s="11"/>
      <c r="D99" s="6"/>
      <c r="E99" s="6"/>
      <c r="F99" s="6"/>
      <c r="G99" s="6"/>
      <c r="H99" s="6"/>
      <c r="I99" s="58">
        <f t="shared" si="4"/>
        <v>0</v>
      </c>
      <c r="J99" s="15"/>
      <c r="K99" s="2">
        <f t="shared" si="5"/>
        <v>0</v>
      </c>
      <c r="L99" s="69">
        <f t="shared" si="6"/>
        <v>0</v>
      </c>
      <c r="M99" s="2" t="str">
        <f t="shared" si="7"/>
        <v>1st</v>
      </c>
      <c r="N99" s="2">
        <f>IF(L99&gt;=80, SETTINGS!$K$12,
    IF(L99&gt;=68, SETTINGS!$K$13,
        IF(L99&gt;=54, SETTINGS!$K$14,
            IF(L99&gt;=40, SETTINGS!$K$15,
                SETTINGS!$K$16
            )
        )
    )
)</f>
        <v>5</v>
      </c>
      <c r="O99" s="1" t="str">
        <f>IF(N99=1, SETTINGS!$L$12,
    IF(N99=2, SETTINGS!$L$13,
        IF(N99=3, SETTINGS!$L$14,
            IF(N99=4, SETTINGS!$L$15,
                IF(N99=5, SETTINGS!$L$16)
            )
        )
    )
)</f>
        <v>Emerging</v>
      </c>
    </row>
    <row r="100" spans="1:15" x14ac:dyDescent="0.25">
      <c r="A100" s="10">
        <v>95</v>
      </c>
      <c r="B100" s="1">
        <f>'TEACHER’S REMARKS'!B102</f>
        <v>0</v>
      </c>
      <c r="C100" s="11"/>
      <c r="D100" s="6"/>
      <c r="E100" s="6"/>
      <c r="F100" s="6"/>
      <c r="G100" s="6"/>
      <c r="H100" s="6"/>
      <c r="I100" s="58">
        <f t="shared" si="4"/>
        <v>0</v>
      </c>
      <c r="J100" s="15"/>
      <c r="K100" s="2">
        <f t="shared" si="5"/>
        <v>0</v>
      </c>
      <c r="L100" s="69">
        <f t="shared" si="6"/>
        <v>0</v>
      </c>
      <c r="M100" s="2" t="str">
        <f t="shared" si="7"/>
        <v>1st</v>
      </c>
      <c r="N100" s="2">
        <f>IF(L100&gt;=80, SETTINGS!$K$12,
    IF(L100&gt;=68, SETTINGS!$K$13,
        IF(L100&gt;=54, SETTINGS!$K$14,
            IF(L100&gt;=40, SETTINGS!$K$15,
                SETTINGS!$K$16
            )
        )
    )
)</f>
        <v>5</v>
      </c>
      <c r="O100" s="1" t="str">
        <f>IF(N100=1, SETTINGS!$L$12,
    IF(N100=2, SETTINGS!$L$13,
        IF(N100=3, SETTINGS!$L$14,
            IF(N100=4, SETTINGS!$L$15,
                IF(N100=5, SETTINGS!$L$16)
            )
        )
    )
)</f>
        <v>Emerging</v>
      </c>
    </row>
    <row r="101" spans="1:15" x14ac:dyDescent="0.25">
      <c r="A101" s="10">
        <v>96</v>
      </c>
      <c r="B101" s="1">
        <f>'TEACHER’S REMARKS'!B103</f>
        <v>0</v>
      </c>
      <c r="C101" s="11"/>
      <c r="D101" s="6"/>
      <c r="E101" s="6"/>
      <c r="F101" s="6"/>
      <c r="G101" s="6"/>
      <c r="H101" s="6"/>
      <c r="I101" s="58">
        <f t="shared" si="4"/>
        <v>0</v>
      </c>
      <c r="J101" s="15"/>
      <c r="K101" s="2">
        <f t="shared" si="5"/>
        <v>0</v>
      </c>
      <c r="L101" s="69">
        <f t="shared" si="6"/>
        <v>0</v>
      </c>
      <c r="M101" s="2" t="str">
        <f t="shared" si="7"/>
        <v>1st</v>
      </c>
      <c r="N101" s="2">
        <f>IF(L101&gt;=80, SETTINGS!$K$12,
    IF(L101&gt;=68, SETTINGS!$K$13,
        IF(L101&gt;=54, SETTINGS!$K$14,
            IF(L101&gt;=40, SETTINGS!$K$15,
                SETTINGS!$K$16
            )
        )
    )
)</f>
        <v>5</v>
      </c>
      <c r="O101" s="1" t="str">
        <f>IF(N101=1, SETTINGS!$L$12,
    IF(N101=2, SETTINGS!$L$13,
        IF(N101=3, SETTINGS!$L$14,
            IF(N101=4, SETTINGS!$L$15,
                IF(N101=5, SETTINGS!$L$16)
            )
        )
    )
)</f>
        <v>Emerging</v>
      </c>
    </row>
    <row r="102" spans="1:15" x14ac:dyDescent="0.25">
      <c r="A102" s="10">
        <v>97</v>
      </c>
      <c r="B102" s="1">
        <f>'TEACHER’S REMARKS'!B104</f>
        <v>0</v>
      </c>
      <c r="C102" s="11"/>
      <c r="D102" s="6"/>
      <c r="E102" s="6"/>
      <c r="F102" s="6"/>
      <c r="G102" s="6"/>
      <c r="H102" s="6"/>
      <c r="I102" s="58">
        <f t="shared" si="4"/>
        <v>0</v>
      </c>
      <c r="J102" s="15"/>
      <c r="K102" s="2">
        <f t="shared" si="5"/>
        <v>0</v>
      </c>
      <c r="L102" s="69">
        <f t="shared" si="6"/>
        <v>0</v>
      </c>
      <c r="M102" s="2" t="str">
        <f t="shared" si="7"/>
        <v>1st</v>
      </c>
      <c r="N102" s="2">
        <f>IF(L102&gt;=80, SETTINGS!$K$12,
    IF(L102&gt;=68, SETTINGS!$K$13,
        IF(L102&gt;=54, SETTINGS!$K$14,
            IF(L102&gt;=40, SETTINGS!$K$15,
                SETTINGS!$K$16
            )
        )
    )
)</f>
        <v>5</v>
      </c>
      <c r="O102" s="1" t="str">
        <f>IF(N102=1, SETTINGS!$L$12,
    IF(N102=2, SETTINGS!$L$13,
        IF(N102=3, SETTINGS!$L$14,
            IF(N102=4, SETTINGS!$L$15,
                IF(N102=5, SETTINGS!$L$16)
            )
        )
    )
)</f>
        <v>Emerging</v>
      </c>
    </row>
    <row r="103" spans="1:15" x14ac:dyDescent="0.25">
      <c r="A103" s="10">
        <v>98</v>
      </c>
      <c r="B103" s="1">
        <f>'TEACHER’S REMARKS'!B105</f>
        <v>0</v>
      </c>
      <c r="C103" s="11"/>
      <c r="D103" s="6"/>
      <c r="E103" s="6"/>
      <c r="F103" s="6"/>
      <c r="G103" s="6"/>
      <c r="H103" s="6"/>
      <c r="I103" s="58">
        <f t="shared" si="4"/>
        <v>0</v>
      </c>
      <c r="J103" s="15"/>
      <c r="K103" s="2">
        <f t="shared" si="5"/>
        <v>0</v>
      </c>
      <c r="L103" s="69">
        <f t="shared" si="6"/>
        <v>0</v>
      </c>
      <c r="M103" s="2" t="str">
        <f t="shared" si="7"/>
        <v>1st</v>
      </c>
      <c r="N103" s="2">
        <f>IF(L103&gt;=80, SETTINGS!$K$12,
    IF(L103&gt;=68, SETTINGS!$K$13,
        IF(L103&gt;=54, SETTINGS!$K$14,
            IF(L103&gt;=40, SETTINGS!$K$15,
                SETTINGS!$K$16
            )
        )
    )
)</f>
        <v>5</v>
      </c>
      <c r="O103" s="1" t="str">
        <f>IF(N103=1, SETTINGS!$L$12,
    IF(N103=2, SETTINGS!$L$13,
        IF(N103=3, SETTINGS!$L$14,
            IF(N103=4, SETTINGS!$L$15,
                IF(N103=5, SETTINGS!$L$16)
            )
        )
    )
)</f>
        <v>Emerging</v>
      </c>
    </row>
    <row r="104" spans="1:15" x14ac:dyDescent="0.25">
      <c r="A104" s="10">
        <v>99</v>
      </c>
      <c r="B104" s="1">
        <f>'TEACHER’S REMARKS'!B106</f>
        <v>0</v>
      </c>
      <c r="C104" s="11"/>
      <c r="D104" s="6"/>
      <c r="E104" s="6"/>
      <c r="F104" s="6"/>
      <c r="G104" s="6"/>
      <c r="H104" s="6"/>
      <c r="I104" s="58">
        <f t="shared" si="4"/>
        <v>0</v>
      </c>
      <c r="J104" s="15"/>
      <c r="K104" s="2">
        <f t="shared" si="5"/>
        <v>0</v>
      </c>
      <c r="L104" s="69">
        <f t="shared" si="6"/>
        <v>0</v>
      </c>
      <c r="M104" s="2" t="str">
        <f t="shared" si="7"/>
        <v>1st</v>
      </c>
      <c r="N104" s="2">
        <f>IF(L104&gt;=80, SETTINGS!$K$12,
    IF(L104&gt;=68, SETTINGS!$K$13,
        IF(L104&gt;=54, SETTINGS!$K$14,
            IF(L104&gt;=40, SETTINGS!$K$15,
                SETTINGS!$K$16
            )
        )
    )
)</f>
        <v>5</v>
      </c>
      <c r="O104" s="1" t="str">
        <f>IF(N104=1, SETTINGS!$L$12,
    IF(N104=2, SETTINGS!$L$13,
        IF(N104=3, SETTINGS!$L$14,
            IF(N104=4, SETTINGS!$L$15,
                IF(N104=5, SETTINGS!$L$16)
            )
        )
    )
)</f>
        <v>Emerging</v>
      </c>
    </row>
    <row r="105" spans="1:15" x14ac:dyDescent="0.25">
      <c r="A105" s="10">
        <v>100</v>
      </c>
      <c r="B105" s="1">
        <f>'TEACHER’S REMARKS'!B107</f>
        <v>0</v>
      </c>
      <c r="C105" s="11"/>
      <c r="D105" s="6"/>
      <c r="E105" s="6"/>
      <c r="F105" s="6"/>
      <c r="G105" s="6"/>
      <c r="H105" s="6"/>
      <c r="I105" s="58">
        <f t="shared" si="4"/>
        <v>0</v>
      </c>
      <c r="J105" s="15"/>
      <c r="K105" s="2">
        <f t="shared" si="5"/>
        <v>0</v>
      </c>
      <c r="L105" s="69">
        <f>I105+K105</f>
        <v>0</v>
      </c>
      <c r="M105" s="2" t="str">
        <f t="shared" si="7"/>
        <v>1st</v>
      </c>
      <c r="N105" s="2">
        <f>IF(L105&gt;=80, SETTINGS!$K$12,
    IF(L105&gt;=68, SETTINGS!$K$13,
        IF(L105&gt;=54, SETTINGS!$K$14,
            IF(L105&gt;=40, SETTINGS!$K$15,
                SETTINGS!$K$16
            )
        )
    )
)</f>
        <v>5</v>
      </c>
      <c r="O105" s="1" t="str">
        <f>IF(N105=1, SETTINGS!$L$12,
    IF(N105=2, SETTINGS!$L$13,
        IF(N105=3, SETTINGS!$L$14,
            IF(N105=4, SETTINGS!$L$15,
                IF(N105=5, SETTINGS!$L$16)
            )
        )
    )
)</f>
        <v>Emerging</v>
      </c>
    </row>
  </sheetData>
  <sheetProtection algorithmName="SHA-512" hashValue="3BxarQhidqENglZhhSVifKklOYAgaCuuWBuILZc4T8OH++kx+pOn6oapP6fYHgoPr+1srif+5grxXmex3aJU4Q==" saltValue="EE98SLS164syCqKzkAxHlQ==" spinCount="100000" sheet="1" objects="1" scenarios="1" selectLockedCells="1"/>
  <customSheetViews>
    <customSheetView guid="{85F6AEE3-2293-453F-9806-BCD9C6D24720}">
      <pageMargins left="0.7" right="0.7" top="0.75" bottom="0.75" header="0.3" footer="0.3"/>
    </customSheetView>
  </customSheetViews>
  <mergeCells count="1">
    <mergeCell ref="D3:H3"/>
  </mergeCells>
  <dataValidations xWindow="416" yWindow="412" count="9">
    <dataValidation type="whole" allowBlank="1" showInputMessage="1" showErrorMessage="1" sqref="B3 J106:M1048576 D106:H1048576 B106:B1048576 O106:O1048576 D4:H4 D3 H5 B5 I1:I1048576 A1:A1048576 C1:C1048576 N1:N1048576 P1:XFD1048576 O1:O5 K1:K5 M1:M5 D1:H2 J1:J4 L1:L4 B1" xr:uid="{00000000-0002-0000-0800-000000000000}">
      <formula1>0</formula1>
      <formula2>100</formula2>
    </dataValidation>
    <dataValidation type="custom" allowBlank="1" showInputMessage="1" showErrorMessage="1" sqref="K6:K105" xr:uid="{00000000-0002-0000-0800-000001000000}">
      <formula1>K6 * 0.5</formula1>
    </dataValidation>
    <dataValidation showInputMessage="1" showErrorMessage="1" sqref="L6:L105" xr:uid="{00000000-0002-0000-0800-000002000000}"/>
    <dataValidation type="custom" allowBlank="1" showInputMessage="1" showErrorMessage="1" error="Figure cant exceed 20" promptTitle="project work" prompt="Figure cant exceed 20" sqref="H6:H105" xr:uid="{00000000-0002-0000-0800-000003000000}">
      <formula1>AND(ISNUMBER(H6), H6&lt;=20)</formula1>
    </dataValidation>
    <dataValidation type="custom" allowBlank="1" showInputMessage="1" showErrorMessage="1" error="Figure cant exceed 10" promptTitle="Home Work" prompt="Figure cant exceed 10" sqref="G6:G105" xr:uid="{00000000-0002-0000-0800-000004000000}">
      <formula1>AND(ISNUMBER(G6), G6&lt;=10)</formula1>
    </dataValidation>
    <dataValidation type="custom" allowBlank="1" showInputMessage="1" showErrorMessage="1" error="Figure cant exceed 10" promptTitle="End-of-Month Test 3" prompt="Figure cant exceed 10" sqref="F6:F105" xr:uid="{00000000-0002-0000-0800-000005000000}">
      <formula1>AND(ISNUMBER(F6), F6&lt;=10)</formula1>
    </dataValidation>
    <dataValidation type="custom" allowBlank="1" showInputMessage="1" showErrorMessage="1" error="Figure cant exceed 10" promptTitle="End-of-Month Test 2" prompt="Figure cant exceed 10" sqref="E6:E105" xr:uid="{00000000-0002-0000-0800-000006000000}">
      <formula1>AND(ISNUMBER(E6), E6&lt;=10)</formula1>
    </dataValidation>
    <dataValidation type="custom" allowBlank="1" showInputMessage="1" showErrorMessage="1" error="Figure cant exceed 10" promptTitle="End-of-Month Test 1" prompt="Figure cant exceed 10" sqref="D6:D105" xr:uid="{00000000-0002-0000-0800-000007000000}">
      <formula1>AND(ISNUMBER(D6), D6&lt;=10)</formula1>
    </dataValidation>
    <dataValidation type="custom" allowBlank="1" showInputMessage="1" showErrorMessage="1" error="Figure can’t exceed 100 mark" promptTitle="terminal exams" prompt="Figure can’t exceed 100 mark" sqref="J6:J105" xr:uid="{00000000-0002-0000-0800-000008000000}">
      <formula1>AND(ISNUMBER(J6), J6&lt;=100)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O105"/>
  <sheetViews>
    <sheetView zoomScale="96" zoomScaleNormal="96" workbookViewId="0">
      <selection activeCell="H28" sqref="H6:H28"/>
    </sheetView>
  </sheetViews>
  <sheetFormatPr defaultColWidth="9.140625" defaultRowHeight="15" x14ac:dyDescent="0.25"/>
  <cols>
    <col min="1" max="1" width="5" style="1" customWidth="1"/>
    <col min="2" max="2" width="37.85546875" style="1" customWidth="1"/>
    <col min="3" max="3" width="3" style="1" customWidth="1"/>
    <col min="4" max="4" width="8.5703125" style="1" customWidth="1"/>
    <col min="5" max="6" width="9.140625" style="1" customWidth="1"/>
    <col min="7" max="7" width="16.7109375" style="1" customWidth="1"/>
    <col min="8" max="8" width="20.5703125" style="1" customWidth="1"/>
    <col min="9" max="9" width="17.7109375" style="2" bestFit="1" customWidth="1"/>
    <col min="10" max="10" width="22.42578125" style="2" customWidth="1"/>
    <col min="11" max="12" width="18.28515625" style="2" customWidth="1"/>
    <col min="13" max="13" width="12.85546875" style="2" customWidth="1"/>
    <col min="14" max="14" width="9.140625" style="2" customWidth="1"/>
    <col min="15" max="15" width="20.140625" style="1" customWidth="1"/>
    <col min="16" max="16384" width="9.140625" style="1"/>
  </cols>
  <sheetData>
    <row r="1" spans="1:15" x14ac:dyDescent="0.25">
      <c r="B1" s="4" t="s">
        <v>1</v>
      </c>
    </row>
    <row r="2" spans="1:15" x14ac:dyDescent="0.25">
      <c r="B2" s="25" t="s">
        <v>117</v>
      </c>
    </row>
    <row r="3" spans="1:15" x14ac:dyDescent="0.25">
      <c r="B3" s="4" t="s">
        <v>4</v>
      </c>
      <c r="D3" s="133" t="s">
        <v>18</v>
      </c>
      <c r="E3" s="133"/>
      <c r="F3" s="133"/>
      <c r="G3" s="133"/>
      <c r="H3" s="133"/>
    </row>
    <row r="4" spans="1:15" x14ac:dyDescent="0.25">
      <c r="B4" s="25"/>
      <c r="D4" s="13">
        <v>10</v>
      </c>
      <c r="E4" s="13">
        <v>10</v>
      </c>
      <c r="F4" s="13">
        <v>10</v>
      </c>
      <c r="G4" s="13">
        <v>10</v>
      </c>
      <c r="H4" s="13">
        <v>20</v>
      </c>
    </row>
    <row r="5" spans="1:15" x14ac:dyDescent="0.25">
      <c r="A5" s="7" t="s">
        <v>5</v>
      </c>
      <c r="B5" s="14" t="s">
        <v>6</v>
      </c>
      <c r="C5" s="7"/>
      <c r="D5" s="7" t="s">
        <v>111</v>
      </c>
      <c r="E5" s="7" t="s">
        <v>112</v>
      </c>
      <c r="F5" s="7" t="s">
        <v>113</v>
      </c>
      <c r="G5" s="7" t="s">
        <v>114</v>
      </c>
      <c r="H5" s="7" t="s">
        <v>19</v>
      </c>
      <c r="I5" s="9" t="s">
        <v>21</v>
      </c>
      <c r="J5" s="9" t="s">
        <v>121</v>
      </c>
      <c r="K5" s="9" t="s">
        <v>22</v>
      </c>
      <c r="L5" s="9" t="s">
        <v>49</v>
      </c>
      <c r="M5" s="9" t="s">
        <v>15</v>
      </c>
      <c r="N5" s="9" t="s">
        <v>16</v>
      </c>
      <c r="O5" s="7" t="s">
        <v>17</v>
      </c>
    </row>
    <row r="6" spans="1:15" x14ac:dyDescent="0.25">
      <c r="A6" s="10">
        <v>1</v>
      </c>
      <c r="B6" s="1">
        <f>'TEACHER’S REMARKS'!B8</f>
        <v>0</v>
      </c>
      <c r="C6" s="11"/>
      <c r="D6" s="6"/>
      <c r="E6" s="6"/>
      <c r="F6" s="6"/>
      <c r="G6" s="6"/>
      <c r="H6" s="6"/>
      <c r="I6" s="58">
        <f>SUM(D6:H6)/60*50</f>
        <v>0</v>
      </c>
      <c r="J6" s="15"/>
      <c r="K6" s="2">
        <f>J6 * 0.5</f>
        <v>0</v>
      </c>
      <c r="L6" s="69">
        <f>I6+K6</f>
        <v>0</v>
      </c>
      <c r="M6" s="2" t="str">
        <f>IF(AND(MOD(RANK(L6, $L$6:$L$117, 0), 100) &gt; 10,MOD(RANK(L6,$L$6:$L$117, 0), 100) &lt;= 13),RANK(L6, $L$6:$L$117, 0) &amp; "th",IF(MOD(RANK(L6, $L$6:$L$117, 0), 10) = 1,RANK(L6,$L$6:$L$117, 0) &amp; "st",IF(MOD(RANK(L6, $L$6:$L$117, 0), 10) = 2,RANK(L6, $L$6:$L$117, 0) &amp; "nd",IF(MOD(RANK(L6, $L$6:$L$117, 0), 10) = 3,RANK(L6, $L$6:$L$117, 0) &amp; "rd",RANK(L6, $L$6:$L$117, 0) &amp; "th"))))</f>
        <v>1st</v>
      </c>
      <c r="N6" s="2">
        <f>IF(L6&gt;=80, SETTINGS!$K$12,
    IF(L6&gt;=68, SETTINGS!$K$13,
        IF(L6&gt;=54, SETTINGS!$K$14,
            IF(L6&gt;=40, SETTINGS!$K$15,
                SETTINGS!$K$16
            )
        )
    )
)</f>
        <v>5</v>
      </c>
      <c r="O6" s="1" t="str">
        <f>IF(N6=1, SETTINGS!$L$12,
    IF(N6=2, SETTINGS!$L$13,
        IF(N6=3, SETTINGS!$L$14,
            IF(N6=4, SETTINGS!$L$15,
                IF(N6=5, SETTINGS!$L$16)
            )
        )
    )
)</f>
        <v>Emerging</v>
      </c>
    </row>
    <row r="7" spans="1:15" x14ac:dyDescent="0.25">
      <c r="A7" s="10">
        <v>2</v>
      </c>
      <c r="B7" s="1" t="str">
        <f>'TEACHER’S REMARKS'!B9</f>
        <v>KOFI</v>
      </c>
      <c r="C7" s="11"/>
      <c r="D7" s="6"/>
      <c r="E7" s="6"/>
      <c r="F7" s="6"/>
      <c r="G7" s="6"/>
      <c r="H7" s="6"/>
      <c r="I7" s="58">
        <f t="shared" ref="I7:I70" si="0">SUM(D7:H7)/60*50</f>
        <v>0</v>
      </c>
      <c r="J7" s="15"/>
      <c r="K7" s="2">
        <f t="shared" ref="K7:K70" si="1">J7 * 0.5</f>
        <v>0</v>
      </c>
      <c r="L7" s="69">
        <f t="shared" ref="L7:L70" si="2">I7+K7</f>
        <v>0</v>
      </c>
      <c r="M7" s="2" t="str">
        <f t="shared" ref="M7:M70" si="3">IF(AND(MOD(RANK(L7, $L$6:$L$117, 0), 100) &gt; 10,MOD(RANK(L7,$L$6:$L$117, 0), 100) &lt;= 13),RANK(L7, $L$6:$L$117, 0) &amp; "th",IF(MOD(RANK(L7, $L$6:$L$117, 0), 10) = 1,RANK(L7,$L$6:$L$117, 0) &amp; "st",IF(MOD(RANK(L7, $L$6:$L$117, 0), 10) = 2,RANK(L7, $L$6:$L$117, 0) &amp; "nd",IF(MOD(RANK(L7, $L$6:$L$117, 0), 10) = 3,RANK(L7, $L$6:$L$117, 0) &amp; "rd",RANK(L7, $L$6:$L$117, 0) &amp; "th"))))</f>
        <v>1st</v>
      </c>
      <c r="N7" s="2">
        <f>IF(L7&gt;=80, SETTINGS!$K$12,
    IF(L7&gt;=68, SETTINGS!$K$13,
        IF(L7&gt;=54, SETTINGS!$K$14,
            IF(L7&gt;=40, SETTINGS!$K$15,
                SETTINGS!$K$16
            )
        )
    )
)</f>
        <v>5</v>
      </c>
      <c r="O7" s="1" t="str">
        <f>IF(N7=1, SETTINGS!$L$12,
    IF(N7=2, SETTINGS!$L$13,
        IF(N7=3, SETTINGS!$L$14,
            IF(N7=4, SETTINGS!$L$15,
                IF(N7=5, SETTINGS!$L$16)
            )
        )
    )
)</f>
        <v>Emerging</v>
      </c>
    </row>
    <row r="8" spans="1:15" x14ac:dyDescent="0.25">
      <c r="A8" s="10">
        <v>3</v>
      </c>
      <c r="B8" s="1">
        <f>'TEACHER’S REMARKS'!B10</f>
        <v>0</v>
      </c>
      <c r="C8" s="11"/>
      <c r="D8" s="6"/>
      <c r="E8" s="6"/>
      <c r="F8" s="6"/>
      <c r="G8" s="6"/>
      <c r="H8" s="6"/>
      <c r="I8" s="58">
        <f t="shared" si="0"/>
        <v>0</v>
      </c>
      <c r="J8" s="15"/>
      <c r="K8" s="2">
        <f t="shared" si="1"/>
        <v>0</v>
      </c>
      <c r="L8" s="69">
        <f t="shared" si="2"/>
        <v>0</v>
      </c>
      <c r="M8" s="2" t="str">
        <f t="shared" si="3"/>
        <v>1st</v>
      </c>
      <c r="N8" s="2">
        <f>IF(L8&gt;=80, SETTINGS!$K$12,
    IF(L8&gt;=68, SETTINGS!$K$13,
        IF(L8&gt;=54, SETTINGS!$K$14,
            IF(L8&gt;=40, SETTINGS!$K$15,
                SETTINGS!$K$16
            )
        )
    )
)</f>
        <v>5</v>
      </c>
      <c r="O8" s="1" t="str">
        <f>IF(N8=1, SETTINGS!$L$12,
    IF(N8=2, SETTINGS!$L$13,
        IF(N8=3, SETTINGS!$L$14,
            IF(N8=4, SETTINGS!$L$15,
                IF(N8=5, SETTINGS!$L$16)
            )
        )
    )
)</f>
        <v>Emerging</v>
      </c>
    </row>
    <row r="9" spans="1:15" x14ac:dyDescent="0.25">
      <c r="A9" s="10">
        <v>4</v>
      </c>
      <c r="B9" s="1">
        <f>'TEACHER’S REMARKS'!B11</f>
        <v>0</v>
      </c>
      <c r="C9" s="11"/>
      <c r="D9" s="6"/>
      <c r="E9" s="6"/>
      <c r="F9" s="6"/>
      <c r="G9" s="6"/>
      <c r="H9" s="6"/>
      <c r="I9" s="58">
        <f t="shared" si="0"/>
        <v>0</v>
      </c>
      <c r="J9" s="15"/>
      <c r="K9" s="2">
        <f t="shared" si="1"/>
        <v>0</v>
      </c>
      <c r="L9" s="69">
        <f t="shared" si="2"/>
        <v>0</v>
      </c>
      <c r="M9" s="2" t="str">
        <f t="shared" si="3"/>
        <v>1st</v>
      </c>
      <c r="N9" s="2">
        <f>IF(L9&gt;=80, SETTINGS!$K$12,
    IF(L9&gt;=68, SETTINGS!$K$13,
        IF(L9&gt;=54, SETTINGS!$K$14,
            IF(L9&gt;=40, SETTINGS!$K$15,
                SETTINGS!$K$16
            )
        )
    )
)</f>
        <v>5</v>
      </c>
      <c r="O9" s="1" t="str">
        <f>IF(N9=1, SETTINGS!$L$12,
    IF(N9=2, SETTINGS!$L$13,
        IF(N9=3, SETTINGS!$L$14,
            IF(N9=4, SETTINGS!$L$15,
                IF(N9=5, SETTINGS!$L$16)
            )
        )
    )
)</f>
        <v>Emerging</v>
      </c>
    </row>
    <row r="10" spans="1:15" x14ac:dyDescent="0.25">
      <c r="A10" s="10">
        <v>5</v>
      </c>
      <c r="B10" s="1">
        <f>'TEACHER’S REMARKS'!B12</f>
        <v>0</v>
      </c>
      <c r="C10" s="11"/>
      <c r="D10" s="6"/>
      <c r="E10" s="6"/>
      <c r="F10" s="6"/>
      <c r="G10" s="6"/>
      <c r="H10" s="6"/>
      <c r="I10" s="58">
        <f t="shared" si="0"/>
        <v>0</v>
      </c>
      <c r="J10" s="15"/>
      <c r="K10" s="2">
        <f t="shared" si="1"/>
        <v>0</v>
      </c>
      <c r="L10" s="69">
        <f t="shared" si="2"/>
        <v>0</v>
      </c>
      <c r="M10" s="2" t="str">
        <f t="shared" si="3"/>
        <v>1st</v>
      </c>
      <c r="N10" s="2">
        <f>IF(L10&gt;=80, SETTINGS!$K$12,
    IF(L10&gt;=68, SETTINGS!$K$13,
        IF(L10&gt;=54, SETTINGS!$K$14,
            IF(L10&gt;=40, SETTINGS!$K$15,
                SETTINGS!$K$16
            )
        )
    )
)</f>
        <v>5</v>
      </c>
      <c r="O10" s="1" t="str">
        <f>IF(N10=1, SETTINGS!$L$12,
    IF(N10=2, SETTINGS!$L$13,
        IF(N10=3, SETTINGS!$L$14,
            IF(N10=4, SETTINGS!$L$15,
                IF(N10=5, SETTINGS!$L$16)
            )
        )
    )
)</f>
        <v>Emerging</v>
      </c>
    </row>
    <row r="11" spans="1:15" x14ac:dyDescent="0.25">
      <c r="A11" s="10">
        <v>6</v>
      </c>
      <c r="B11" s="1">
        <f>'TEACHER’S REMARKS'!B13</f>
        <v>0</v>
      </c>
      <c r="C11" s="11"/>
      <c r="D11" s="6"/>
      <c r="E11" s="6"/>
      <c r="F11" s="6"/>
      <c r="G11" s="6"/>
      <c r="H11" s="6"/>
      <c r="I11" s="58">
        <f t="shared" si="0"/>
        <v>0</v>
      </c>
      <c r="J11" s="15"/>
      <c r="K11" s="2">
        <f t="shared" si="1"/>
        <v>0</v>
      </c>
      <c r="L11" s="69">
        <f t="shared" si="2"/>
        <v>0</v>
      </c>
      <c r="M11" s="2" t="str">
        <f t="shared" si="3"/>
        <v>1st</v>
      </c>
      <c r="N11" s="2">
        <f>IF(L11&gt;=80, SETTINGS!$K$12,
    IF(L11&gt;=68, SETTINGS!$K$13,
        IF(L11&gt;=54, SETTINGS!$K$14,
            IF(L11&gt;=40, SETTINGS!$K$15,
                SETTINGS!$K$16
            )
        )
    )
)</f>
        <v>5</v>
      </c>
      <c r="O11" s="1" t="str">
        <f>IF(N11=1, SETTINGS!$L$12,
    IF(N11=2, SETTINGS!$L$13,
        IF(N11=3, SETTINGS!$L$14,
            IF(N11=4, SETTINGS!$L$15,
                IF(N11=5, SETTINGS!$L$16)
            )
        )
    )
)</f>
        <v>Emerging</v>
      </c>
    </row>
    <row r="12" spans="1:15" x14ac:dyDescent="0.25">
      <c r="A12" s="10">
        <v>7</v>
      </c>
      <c r="B12" s="1">
        <f>'TEACHER’S REMARKS'!B14</f>
        <v>0</v>
      </c>
      <c r="C12" s="11"/>
      <c r="D12" s="6"/>
      <c r="E12" s="6"/>
      <c r="F12" s="6"/>
      <c r="G12" s="6"/>
      <c r="H12" s="6"/>
      <c r="I12" s="58">
        <f t="shared" si="0"/>
        <v>0</v>
      </c>
      <c r="J12" s="15"/>
      <c r="K12" s="2">
        <f t="shared" si="1"/>
        <v>0</v>
      </c>
      <c r="L12" s="69">
        <f t="shared" si="2"/>
        <v>0</v>
      </c>
      <c r="M12" s="2" t="str">
        <f t="shared" si="3"/>
        <v>1st</v>
      </c>
      <c r="N12" s="2">
        <f>IF(L12&gt;=80, SETTINGS!$K$12,
    IF(L12&gt;=68, SETTINGS!$K$13,
        IF(L12&gt;=54, SETTINGS!$K$14,
            IF(L12&gt;=40, SETTINGS!$K$15,
                SETTINGS!$K$16
            )
        )
    )
)</f>
        <v>5</v>
      </c>
      <c r="O12" s="1" t="str">
        <f>IF(N12=1, SETTINGS!$L$12,
    IF(N12=2, SETTINGS!$L$13,
        IF(N12=3, SETTINGS!$L$14,
            IF(N12=4, SETTINGS!$L$15,
                IF(N12=5, SETTINGS!$L$16)
            )
        )
    )
)</f>
        <v>Emerging</v>
      </c>
    </row>
    <row r="13" spans="1:15" x14ac:dyDescent="0.25">
      <c r="A13" s="10">
        <v>8</v>
      </c>
      <c r="B13" s="1">
        <f>'TEACHER’S REMARKS'!B15</f>
        <v>0</v>
      </c>
      <c r="C13" s="11"/>
      <c r="D13" s="6"/>
      <c r="E13" s="6"/>
      <c r="F13" s="6"/>
      <c r="G13" s="6"/>
      <c r="H13" s="6"/>
      <c r="I13" s="58">
        <f t="shared" si="0"/>
        <v>0</v>
      </c>
      <c r="J13" s="15"/>
      <c r="K13" s="2">
        <f t="shared" si="1"/>
        <v>0</v>
      </c>
      <c r="L13" s="69">
        <f t="shared" si="2"/>
        <v>0</v>
      </c>
      <c r="M13" s="2" t="str">
        <f t="shared" si="3"/>
        <v>1st</v>
      </c>
      <c r="N13" s="2">
        <f>IF(L13&gt;=80, SETTINGS!$K$12,
    IF(L13&gt;=68, SETTINGS!$K$13,
        IF(L13&gt;=54, SETTINGS!$K$14,
            IF(L13&gt;=40, SETTINGS!$K$15,
                SETTINGS!$K$16
            )
        )
    )
)</f>
        <v>5</v>
      </c>
      <c r="O13" s="1" t="str">
        <f>IF(N13=1, SETTINGS!$L$12,
    IF(N13=2, SETTINGS!$L$13,
        IF(N13=3, SETTINGS!$L$14,
            IF(N13=4, SETTINGS!$L$15,
                IF(N13=5, SETTINGS!$L$16)
            )
        )
    )
)</f>
        <v>Emerging</v>
      </c>
    </row>
    <row r="14" spans="1:15" x14ac:dyDescent="0.25">
      <c r="A14" s="10">
        <v>9</v>
      </c>
      <c r="B14" s="1">
        <f>'TEACHER’S REMARKS'!B16</f>
        <v>0</v>
      </c>
      <c r="C14" s="11"/>
      <c r="D14" s="6"/>
      <c r="E14" s="6"/>
      <c r="F14" s="6"/>
      <c r="G14" s="6"/>
      <c r="H14" s="6"/>
      <c r="I14" s="58">
        <f t="shared" si="0"/>
        <v>0</v>
      </c>
      <c r="J14" s="15"/>
      <c r="K14" s="2">
        <f t="shared" si="1"/>
        <v>0</v>
      </c>
      <c r="L14" s="69">
        <f t="shared" si="2"/>
        <v>0</v>
      </c>
      <c r="M14" s="2" t="str">
        <f t="shared" si="3"/>
        <v>1st</v>
      </c>
      <c r="N14" s="2">
        <f>IF(L14&gt;=80, SETTINGS!$K$12,
    IF(L14&gt;=68, SETTINGS!$K$13,
        IF(L14&gt;=54, SETTINGS!$K$14,
            IF(L14&gt;=40, SETTINGS!$K$15,
                SETTINGS!$K$16
            )
        )
    )
)</f>
        <v>5</v>
      </c>
      <c r="O14" s="1" t="str">
        <f>IF(N14=1, SETTINGS!$L$12,
    IF(N14=2, SETTINGS!$L$13,
        IF(N14=3, SETTINGS!$L$14,
            IF(N14=4, SETTINGS!$L$15,
                IF(N14=5, SETTINGS!$L$16)
            )
        )
    )
)</f>
        <v>Emerging</v>
      </c>
    </row>
    <row r="15" spans="1:15" x14ac:dyDescent="0.25">
      <c r="A15" s="10">
        <v>10</v>
      </c>
      <c r="B15" s="1">
        <f>'TEACHER’S REMARKS'!B17</f>
        <v>0</v>
      </c>
      <c r="C15" s="11"/>
      <c r="D15" s="6"/>
      <c r="E15" s="6"/>
      <c r="F15" s="6"/>
      <c r="G15" s="6"/>
      <c r="H15" s="6"/>
      <c r="I15" s="58">
        <f t="shared" si="0"/>
        <v>0</v>
      </c>
      <c r="J15" s="15"/>
      <c r="K15" s="2">
        <f t="shared" si="1"/>
        <v>0</v>
      </c>
      <c r="L15" s="69">
        <f t="shared" si="2"/>
        <v>0</v>
      </c>
      <c r="M15" s="2" t="str">
        <f t="shared" si="3"/>
        <v>1st</v>
      </c>
      <c r="N15" s="2">
        <f>IF(L15&gt;=80, SETTINGS!$K$12,
    IF(L15&gt;=68, SETTINGS!$K$13,
        IF(L15&gt;=54, SETTINGS!$K$14,
            IF(L15&gt;=40, SETTINGS!$K$15,
                SETTINGS!$K$16
            )
        )
    )
)</f>
        <v>5</v>
      </c>
      <c r="O15" s="1" t="str">
        <f>IF(N15=1, SETTINGS!$L$12,
    IF(N15=2, SETTINGS!$L$13,
        IF(N15=3, SETTINGS!$L$14,
            IF(N15=4, SETTINGS!$L$15,
                IF(N15=5, SETTINGS!$L$16)
            )
        )
    )
)</f>
        <v>Emerging</v>
      </c>
    </row>
    <row r="16" spans="1:15" x14ac:dyDescent="0.25">
      <c r="A16" s="10">
        <v>11</v>
      </c>
      <c r="B16" s="1">
        <f>'TEACHER’S REMARKS'!B18</f>
        <v>0</v>
      </c>
      <c r="C16" s="11"/>
      <c r="D16" s="6"/>
      <c r="E16" s="6"/>
      <c r="F16" s="6"/>
      <c r="G16" s="6"/>
      <c r="H16" s="6"/>
      <c r="I16" s="58">
        <f t="shared" si="0"/>
        <v>0</v>
      </c>
      <c r="J16" s="15"/>
      <c r="K16" s="2">
        <f t="shared" si="1"/>
        <v>0</v>
      </c>
      <c r="L16" s="69">
        <f t="shared" si="2"/>
        <v>0</v>
      </c>
      <c r="M16" s="2" t="str">
        <f t="shared" si="3"/>
        <v>1st</v>
      </c>
      <c r="N16" s="2">
        <f>IF(L16&gt;=80, SETTINGS!$K$12,
    IF(L16&gt;=68, SETTINGS!$K$13,
        IF(L16&gt;=54, SETTINGS!$K$14,
            IF(L16&gt;=40, SETTINGS!$K$15,
                SETTINGS!$K$16
            )
        )
    )
)</f>
        <v>5</v>
      </c>
      <c r="O16" s="1" t="str">
        <f>IF(N16=1, SETTINGS!$L$12,
    IF(N16=2, SETTINGS!$L$13,
        IF(N16=3, SETTINGS!$L$14,
            IF(N16=4, SETTINGS!$L$15,
                IF(N16=5, SETTINGS!$L$16)
            )
        )
    )
)</f>
        <v>Emerging</v>
      </c>
    </row>
    <row r="17" spans="1:15" x14ac:dyDescent="0.25">
      <c r="A17" s="10">
        <v>12</v>
      </c>
      <c r="B17" s="1">
        <f>'TEACHER’S REMARKS'!B19</f>
        <v>0</v>
      </c>
      <c r="C17" s="11"/>
      <c r="D17" s="6"/>
      <c r="E17" s="6"/>
      <c r="F17" s="6"/>
      <c r="G17" s="6"/>
      <c r="H17" s="6"/>
      <c r="I17" s="58">
        <f t="shared" si="0"/>
        <v>0</v>
      </c>
      <c r="J17" s="15"/>
      <c r="K17" s="2">
        <f t="shared" si="1"/>
        <v>0</v>
      </c>
      <c r="L17" s="69">
        <f t="shared" si="2"/>
        <v>0</v>
      </c>
      <c r="M17" s="2" t="str">
        <f t="shared" si="3"/>
        <v>1st</v>
      </c>
      <c r="N17" s="2">
        <f>IF(L17&gt;=80, SETTINGS!$K$12,
    IF(L17&gt;=68, SETTINGS!$K$13,
        IF(L17&gt;=54, SETTINGS!$K$14,
            IF(L17&gt;=40, SETTINGS!$K$15,
                SETTINGS!$K$16
            )
        )
    )
)</f>
        <v>5</v>
      </c>
      <c r="O17" s="1" t="str">
        <f>IF(N17=1, SETTINGS!$L$12,
    IF(N17=2, SETTINGS!$L$13,
        IF(N17=3, SETTINGS!$L$14,
            IF(N17=4, SETTINGS!$L$15,
                IF(N17=5, SETTINGS!$L$16)
            )
        )
    )
)</f>
        <v>Emerging</v>
      </c>
    </row>
    <row r="18" spans="1:15" x14ac:dyDescent="0.25">
      <c r="A18" s="10">
        <v>13</v>
      </c>
      <c r="B18" s="1">
        <f>'TEACHER’S REMARKS'!B20</f>
        <v>0</v>
      </c>
      <c r="C18" s="11"/>
      <c r="D18" s="6"/>
      <c r="E18" s="6"/>
      <c r="F18" s="6"/>
      <c r="G18" s="6"/>
      <c r="H18" s="6"/>
      <c r="I18" s="58">
        <f t="shared" si="0"/>
        <v>0</v>
      </c>
      <c r="J18" s="15"/>
      <c r="K18" s="2">
        <f t="shared" si="1"/>
        <v>0</v>
      </c>
      <c r="L18" s="69">
        <f t="shared" si="2"/>
        <v>0</v>
      </c>
      <c r="M18" s="2" t="str">
        <f t="shared" si="3"/>
        <v>1st</v>
      </c>
      <c r="N18" s="2">
        <f>IF(L18&gt;=80, SETTINGS!$K$12,
    IF(L18&gt;=68, SETTINGS!$K$13,
        IF(L18&gt;=54, SETTINGS!$K$14,
            IF(L18&gt;=40, SETTINGS!$K$15,
                SETTINGS!$K$16
            )
        )
    )
)</f>
        <v>5</v>
      </c>
      <c r="O18" s="1" t="str">
        <f>IF(N18=1, SETTINGS!$L$12,
    IF(N18=2, SETTINGS!$L$13,
        IF(N18=3, SETTINGS!$L$14,
            IF(N18=4, SETTINGS!$L$15,
                IF(N18=5, SETTINGS!$L$16)
            )
        )
    )
)</f>
        <v>Emerging</v>
      </c>
    </row>
    <row r="19" spans="1:15" x14ac:dyDescent="0.25">
      <c r="A19" s="10">
        <v>14</v>
      </c>
      <c r="B19" s="1">
        <f>'TEACHER’S REMARKS'!B21</f>
        <v>0</v>
      </c>
      <c r="C19" s="11"/>
      <c r="D19" s="6"/>
      <c r="E19" s="6"/>
      <c r="F19" s="6"/>
      <c r="G19" s="6"/>
      <c r="H19" s="6"/>
      <c r="I19" s="58">
        <f t="shared" si="0"/>
        <v>0</v>
      </c>
      <c r="J19" s="15"/>
      <c r="K19" s="2">
        <f t="shared" si="1"/>
        <v>0</v>
      </c>
      <c r="L19" s="69">
        <f t="shared" si="2"/>
        <v>0</v>
      </c>
      <c r="M19" s="2" t="str">
        <f t="shared" si="3"/>
        <v>1st</v>
      </c>
      <c r="N19" s="2">
        <f>IF(L19&gt;=80, SETTINGS!$K$12,
    IF(L19&gt;=68, SETTINGS!$K$13,
        IF(L19&gt;=54, SETTINGS!$K$14,
            IF(L19&gt;=40, SETTINGS!$K$15,
                SETTINGS!$K$16
            )
        )
    )
)</f>
        <v>5</v>
      </c>
      <c r="O19" s="1" t="str">
        <f>IF(N19=1, SETTINGS!$L$12,
    IF(N19=2, SETTINGS!$L$13,
        IF(N19=3, SETTINGS!$L$14,
            IF(N19=4, SETTINGS!$L$15,
                IF(N19=5, SETTINGS!$L$16)
            )
        )
    )
)</f>
        <v>Emerging</v>
      </c>
    </row>
    <row r="20" spans="1:15" x14ac:dyDescent="0.25">
      <c r="A20" s="10">
        <v>15</v>
      </c>
      <c r="B20" s="1">
        <f>'TEACHER’S REMARKS'!B22</f>
        <v>0</v>
      </c>
      <c r="C20" s="11"/>
      <c r="D20" s="6"/>
      <c r="E20" s="6"/>
      <c r="F20" s="6"/>
      <c r="G20" s="6"/>
      <c r="H20" s="6"/>
      <c r="I20" s="58">
        <f t="shared" si="0"/>
        <v>0</v>
      </c>
      <c r="J20" s="15"/>
      <c r="K20" s="2">
        <f t="shared" si="1"/>
        <v>0</v>
      </c>
      <c r="L20" s="69">
        <f t="shared" si="2"/>
        <v>0</v>
      </c>
      <c r="M20" s="2" t="str">
        <f t="shared" si="3"/>
        <v>1st</v>
      </c>
      <c r="N20" s="2">
        <f>IF(L20&gt;=80, SETTINGS!$K$12,
    IF(L20&gt;=68, SETTINGS!$K$13,
        IF(L20&gt;=54, SETTINGS!$K$14,
            IF(L20&gt;=40, SETTINGS!$K$15,
                SETTINGS!$K$16
            )
        )
    )
)</f>
        <v>5</v>
      </c>
      <c r="O20" s="1" t="str">
        <f>IF(N20=1, SETTINGS!$L$12,
    IF(N20=2, SETTINGS!$L$13,
        IF(N20=3, SETTINGS!$L$14,
            IF(N20=4, SETTINGS!$L$15,
                IF(N20=5, SETTINGS!$L$16)
            )
        )
    )
)</f>
        <v>Emerging</v>
      </c>
    </row>
    <row r="21" spans="1:15" x14ac:dyDescent="0.25">
      <c r="A21" s="10">
        <v>16</v>
      </c>
      <c r="B21" s="1">
        <f>'TEACHER’S REMARKS'!B23</f>
        <v>0</v>
      </c>
      <c r="C21" s="11"/>
      <c r="D21" s="6"/>
      <c r="E21" s="6"/>
      <c r="F21" s="6"/>
      <c r="G21" s="6"/>
      <c r="H21" s="6"/>
      <c r="I21" s="58">
        <f t="shared" si="0"/>
        <v>0</v>
      </c>
      <c r="J21" s="15"/>
      <c r="K21" s="2">
        <f t="shared" si="1"/>
        <v>0</v>
      </c>
      <c r="L21" s="69">
        <f t="shared" si="2"/>
        <v>0</v>
      </c>
      <c r="M21" s="2" t="str">
        <f t="shared" si="3"/>
        <v>1st</v>
      </c>
      <c r="N21" s="2">
        <f>IF(L21&gt;=80, SETTINGS!$K$12,
    IF(L21&gt;=68, SETTINGS!$K$13,
        IF(L21&gt;=54, SETTINGS!$K$14,
            IF(L21&gt;=40, SETTINGS!$K$15,
                SETTINGS!$K$16
            )
        )
    )
)</f>
        <v>5</v>
      </c>
      <c r="O21" s="1" t="str">
        <f>IF(N21=1, SETTINGS!$L$12,
    IF(N21=2, SETTINGS!$L$13,
        IF(N21=3, SETTINGS!$L$14,
            IF(N21=4, SETTINGS!$L$15,
                IF(N21=5, SETTINGS!$L$16)
            )
        )
    )
)</f>
        <v>Emerging</v>
      </c>
    </row>
    <row r="22" spans="1:15" x14ac:dyDescent="0.25">
      <c r="A22" s="10">
        <v>17</v>
      </c>
      <c r="B22" s="1">
        <f>'TEACHER’S REMARKS'!B24</f>
        <v>0</v>
      </c>
      <c r="C22" s="11"/>
      <c r="D22" s="6"/>
      <c r="E22" s="6"/>
      <c r="F22" s="6"/>
      <c r="G22" s="6"/>
      <c r="H22" s="6"/>
      <c r="I22" s="58">
        <f t="shared" si="0"/>
        <v>0</v>
      </c>
      <c r="J22" s="15"/>
      <c r="K22" s="2">
        <f t="shared" si="1"/>
        <v>0</v>
      </c>
      <c r="L22" s="69">
        <f t="shared" si="2"/>
        <v>0</v>
      </c>
      <c r="M22" s="2" t="str">
        <f t="shared" si="3"/>
        <v>1st</v>
      </c>
      <c r="N22" s="2">
        <f>IF(L22&gt;=80, SETTINGS!$K$12,
    IF(L22&gt;=68, SETTINGS!$K$13,
        IF(L22&gt;=54, SETTINGS!$K$14,
            IF(L22&gt;=40, SETTINGS!$K$15,
                SETTINGS!$K$16
            )
        )
    )
)</f>
        <v>5</v>
      </c>
      <c r="O22" s="1" t="str">
        <f>IF(N22=1, SETTINGS!$L$12,
    IF(N22=2, SETTINGS!$L$13,
        IF(N22=3, SETTINGS!$L$14,
            IF(N22=4, SETTINGS!$L$15,
                IF(N22=5, SETTINGS!$L$16)
            )
        )
    )
)</f>
        <v>Emerging</v>
      </c>
    </row>
    <row r="23" spans="1:15" x14ac:dyDescent="0.25">
      <c r="A23" s="10">
        <v>18</v>
      </c>
      <c r="B23" s="1">
        <f>'TEACHER’S REMARKS'!B25</f>
        <v>0</v>
      </c>
      <c r="C23" s="11"/>
      <c r="D23" s="6"/>
      <c r="E23" s="6"/>
      <c r="F23" s="6"/>
      <c r="G23" s="6"/>
      <c r="H23" s="6"/>
      <c r="I23" s="58">
        <f t="shared" si="0"/>
        <v>0</v>
      </c>
      <c r="J23" s="15"/>
      <c r="K23" s="2">
        <f t="shared" si="1"/>
        <v>0</v>
      </c>
      <c r="L23" s="69">
        <f t="shared" si="2"/>
        <v>0</v>
      </c>
      <c r="M23" s="2" t="str">
        <f t="shared" si="3"/>
        <v>1st</v>
      </c>
      <c r="N23" s="2">
        <f>IF(L23&gt;=80, SETTINGS!$K$12,
    IF(L23&gt;=68, SETTINGS!$K$13,
        IF(L23&gt;=54, SETTINGS!$K$14,
            IF(L23&gt;=40, SETTINGS!$K$15,
                SETTINGS!$K$16
            )
        )
    )
)</f>
        <v>5</v>
      </c>
      <c r="O23" s="1" t="str">
        <f>IF(N23=1, SETTINGS!$L$12,
    IF(N23=2, SETTINGS!$L$13,
        IF(N23=3, SETTINGS!$L$14,
            IF(N23=4, SETTINGS!$L$15,
                IF(N23=5, SETTINGS!$L$16)
            )
        )
    )
)</f>
        <v>Emerging</v>
      </c>
    </row>
    <row r="24" spans="1:15" x14ac:dyDescent="0.25">
      <c r="A24" s="10">
        <v>19</v>
      </c>
      <c r="B24" s="1">
        <f>'TEACHER’S REMARKS'!B26</f>
        <v>0</v>
      </c>
      <c r="C24" s="11"/>
      <c r="D24" s="6"/>
      <c r="E24" s="6"/>
      <c r="F24" s="6"/>
      <c r="G24" s="6"/>
      <c r="H24" s="6"/>
      <c r="I24" s="58">
        <f t="shared" si="0"/>
        <v>0</v>
      </c>
      <c r="J24" s="15"/>
      <c r="K24" s="2">
        <f t="shared" si="1"/>
        <v>0</v>
      </c>
      <c r="L24" s="69">
        <f t="shared" si="2"/>
        <v>0</v>
      </c>
      <c r="M24" s="2" t="str">
        <f t="shared" si="3"/>
        <v>1st</v>
      </c>
      <c r="N24" s="2">
        <f>IF(L24&gt;=80, SETTINGS!$K$12,
    IF(L24&gt;=68, SETTINGS!$K$13,
        IF(L24&gt;=54, SETTINGS!$K$14,
            IF(L24&gt;=40, SETTINGS!$K$15,
                SETTINGS!$K$16
            )
        )
    )
)</f>
        <v>5</v>
      </c>
      <c r="O24" s="1" t="str">
        <f>IF(N24=1, SETTINGS!$L$12,
    IF(N24=2, SETTINGS!$L$13,
        IF(N24=3, SETTINGS!$L$14,
            IF(N24=4, SETTINGS!$L$15,
                IF(N24=5, SETTINGS!$L$16)
            )
        )
    )
)</f>
        <v>Emerging</v>
      </c>
    </row>
    <row r="25" spans="1:15" x14ac:dyDescent="0.25">
      <c r="A25" s="10">
        <v>20</v>
      </c>
      <c r="B25" s="1">
        <f>'TEACHER’S REMARKS'!B27</f>
        <v>0</v>
      </c>
      <c r="C25" s="11"/>
      <c r="D25" s="6"/>
      <c r="E25" s="6"/>
      <c r="F25" s="6"/>
      <c r="G25" s="6"/>
      <c r="H25" s="6"/>
      <c r="I25" s="58">
        <f t="shared" si="0"/>
        <v>0</v>
      </c>
      <c r="J25" s="15"/>
      <c r="K25" s="2">
        <f t="shared" si="1"/>
        <v>0</v>
      </c>
      <c r="L25" s="69">
        <f t="shared" si="2"/>
        <v>0</v>
      </c>
      <c r="M25" s="2" t="str">
        <f t="shared" si="3"/>
        <v>1st</v>
      </c>
      <c r="N25" s="2">
        <f>IF(L25&gt;=80, SETTINGS!$K$12,
    IF(L25&gt;=68, SETTINGS!$K$13,
        IF(L25&gt;=54, SETTINGS!$K$14,
            IF(L25&gt;=40, SETTINGS!$K$15,
                SETTINGS!$K$16
            )
        )
    )
)</f>
        <v>5</v>
      </c>
      <c r="O25" s="1" t="str">
        <f>IF(N25=1, SETTINGS!$L$12,
    IF(N25=2, SETTINGS!$L$13,
        IF(N25=3, SETTINGS!$L$14,
            IF(N25=4, SETTINGS!$L$15,
                IF(N25=5, SETTINGS!$L$16)
            )
        )
    )
)</f>
        <v>Emerging</v>
      </c>
    </row>
    <row r="26" spans="1:15" x14ac:dyDescent="0.25">
      <c r="A26" s="10">
        <v>21</v>
      </c>
      <c r="B26" s="1">
        <f>'TEACHER’S REMARKS'!B28</f>
        <v>0</v>
      </c>
      <c r="C26" s="11"/>
      <c r="D26" s="6"/>
      <c r="E26" s="6"/>
      <c r="F26" s="6"/>
      <c r="G26" s="6"/>
      <c r="H26" s="6"/>
      <c r="I26" s="58">
        <f t="shared" si="0"/>
        <v>0</v>
      </c>
      <c r="J26" s="15"/>
      <c r="K26" s="2">
        <f t="shared" si="1"/>
        <v>0</v>
      </c>
      <c r="L26" s="69">
        <f t="shared" si="2"/>
        <v>0</v>
      </c>
      <c r="M26" s="2" t="str">
        <f t="shared" si="3"/>
        <v>1st</v>
      </c>
      <c r="N26" s="2">
        <f>IF(L26&gt;=80, SETTINGS!$K$12,
    IF(L26&gt;=68, SETTINGS!$K$13,
        IF(L26&gt;=54, SETTINGS!$K$14,
            IF(L26&gt;=40, SETTINGS!$K$15,
                SETTINGS!$K$16
            )
        )
    )
)</f>
        <v>5</v>
      </c>
      <c r="O26" s="1" t="str">
        <f>IF(N26=1, SETTINGS!$L$12,
    IF(N26=2, SETTINGS!$L$13,
        IF(N26=3, SETTINGS!$L$14,
            IF(N26=4, SETTINGS!$L$15,
                IF(N26=5, SETTINGS!$L$16)
            )
        )
    )
)</f>
        <v>Emerging</v>
      </c>
    </row>
    <row r="27" spans="1:15" x14ac:dyDescent="0.25">
      <c r="A27" s="10">
        <v>22</v>
      </c>
      <c r="B27" s="1">
        <f>'TEACHER’S REMARKS'!B29</f>
        <v>0</v>
      </c>
      <c r="C27" s="11"/>
      <c r="D27" s="6"/>
      <c r="E27" s="6"/>
      <c r="F27" s="6"/>
      <c r="G27" s="6"/>
      <c r="H27" s="6"/>
      <c r="I27" s="58">
        <f t="shared" si="0"/>
        <v>0</v>
      </c>
      <c r="J27" s="15"/>
      <c r="K27" s="2">
        <f t="shared" si="1"/>
        <v>0</v>
      </c>
      <c r="L27" s="69">
        <f t="shared" si="2"/>
        <v>0</v>
      </c>
      <c r="M27" s="2" t="str">
        <f t="shared" si="3"/>
        <v>1st</v>
      </c>
      <c r="N27" s="2">
        <f>IF(L27&gt;=80, SETTINGS!$K$12,
    IF(L27&gt;=68, SETTINGS!$K$13,
        IF(L27&gt;=54, SETTINGS!$K$14,
            IF(L27&gt;=40, SETTINGS!$K$15,
                SETTINGS!$K$16
            )
        )
    )
)</f>
        <v>5</v>
      </c>
      <c r="O27" s="1" t="str">
        <f>IF(N27=1, SETTINGS!$L$12,
    IF(N27=2, SETTINGS!$L$13,
        IF(N27=3, SETTINGS!$L$14,
            IF(N27=4, SETTINGS!$L$15,
                IF(N27=5, SETTINGS!$L$16)
            )
        )
    )
)</f>
        <v>Emerging</v>
      </c>
    </row>
    <row r="28" spans="1:15" x14ac:dyDescent="0.25">
      <c r="A28" s="10">
        <v>23</v>
      </c>
      <c r="B28" s="1">
        <f>'TEACHER’S REMARKS'!B30</f>
        <v>0</v>
      </c>
      <c r="C28" s="11"/>
      <c r="D28" s="6"/>
      <c r="E28" s="6"/>
      <c r="F28" s="6"/>
      <c r="G28" s="6"/>
      <c r="H28" s="6"/>
      <c r="I28" s="58">
        <f t="shared" si="0"/>
        <v>0</v>
      </c>
      <c r="J28" s="15"/>
      <c r="K28" s="2">
        <f t="shared" si="1"/>
        <v>0</v>
      </c>
      <c r="L28" s="69">
        <f t="shared" si="2"/>
        <v>0</v>
      </c>
      <c r="M28" s="2" t="str">
        <f t="shared" si="3"/>
        <v>1st</v>
      </c>
      <c r="N28" s="2">
        <f>IF(L28&gt;=80, SETTINGS!$K$12,
    IF(L28&gt;=68, SETTINGS!$K$13,
        IF(L28&gt;=54, SETTINGS!$K$14,
            IF(L28&gt;=40, SETTINGS!$K$15,
                SETTINGS!$K$16
            )
        )
    )
)</f>
        <v>5</v>
      </c>
      <c r="O28" s="1" t="str">
        <f>IF(N28=1, SETTINGS!$L$12,
    IF(N28=2, SETTINGS!$L$13,
        IF(N28=3, SETTINGS!$L$14,
            IF(N28=4, SETTINGS!$L$15,
                IF(N28=5, SETTINGS!$L$16)
            )
        )
    )
)</f>
        <v>Emerging</v>
      </c>
    </row>
    <row r="29" spans="1:15" x14ac:dyDescent="0.25">
      <c r="A29" s="10">
        <v>24</v>
      </c>
      <c r="B29" s="1">
        <f>'TEACHER’S REMARKS'!B31</f>
        <v>0</v>
      </c>
      <c r="C29" s="11"/>
      <c r="D29" s="6"/>
      <c r="E29" s="6"/>
      <c r="F29" s="6"/>
      <c r="G29" s="6"/>
      <c r="H29" s="6"/>
      <c r="I29" s="58">
        <f t="shared" si="0"/>
        <v>0</v>
      </c>
      <c r="J29" s="15"/>
      <c r="K29" s="2">
        <f t="shared" si="1"/>
        <v>0</v>
      </c>
      <c r="L29" s="69">
        <f t="shared" si="2"/>
        <v>0</v>
      </c>
      <c r="M29" s="2" t="str">
        <f t="shared" si="3"/>
        <v>1st</v>
      </c>
      <c r="N29" s="2">
        <f>IF(L29&gt;=80, SETTINGS!$K$12,
    IF(L29&gt;=68, SETTINGS!$K$13,
        IF(L29&gt;=54, SETTINGS!$K$14,
            IF(L29&gt;=40, SETTINGS!$K$15,
                SETTINGS!$K$16
            )
        )
    )
)</f>
        <v>5</v>
      </c>
      <c r="O29" s="1" t="str">
        <f>IF(N29=1, SETTINGS!$L$12,
    IF(N29=2, SETTINGS!$L$13,
        IF(N29=3, SETTINGS!$L$14,
            IF(N29=4, SETTINGS!$L$15,
                IF(N29=5, SETTINGS!$L$16)
            )
        )
    )
)</f>
        <v>Emerging</v>
      </c>
    </row>
    <row r="30" spans="1:15" x14ac:dyDescent="0.25">
      <c r="A30" s="10">
        <v>25</v>
      </c>
      <c r="B30" s="1">
        <f>'TEACHER’S REMARKS'!B32</f>
        <v>0</v>
      </c>
      <c r="C30" s="11"/>
      <c r="D30" s="6"/>
      <c r="E30" s="6"/>
      <c r="F30" s="6"/>
      <c r="G30" s="6"/>
      <c r="H30" s="6"/>
      <c r="I30" s="58">
        <f t="shared" si="0"/>
        <v>0</v>
      </c>
      <c r="J30" s="15"/>
      <c r="K30" s="2">
        <f t="shared" si="1"/>
        <v>0</v>
      </c>
      <c r="L30" s="69">
        <f t="shared" si="2"/>
        <v>0</v>
      </c>
      <c r="M30" s="2" t="str">
        <f t="shared" si="3"/>
        <v>1st</v>
      </c>
      <c r="N30" s="2">
        <f>IF(L30&gt;=80, SETTINGS!$K$12,
    IF(L30&gt;=68, SETTINGS!$K$13,
        IF(L30&gt;=54, SETTINGS!$K$14,
            IF(L30&gt;=40, SETTINGS!$K$15,
                SETTINGS!$K$16
            )
        )
    )
)</f>
        <v>5</v>
      </c>
      <c r="O30" s="1" t="str">
        <f>IF(N30=1, SETTINGS!$L$12,
    IF(N30=2, SETTINGS!$L$13,
        IF(N30=3, SETTINGS!$L$14,
            IF(N30=4, SETTINGS!$L$15,
                IF(N30=5, SETTINGS!$L$16)
            )
        )
    )
)</f>
        <v>Emerging</v>
      </c>
    </row>
    <row r="31" spans="1:15" x14ac:dyDescent="0.25">
      <c r="A31" s="10">
        <v>26</v>
      </c>
      <c r="B31" s="1">
        <f>'TEACHER’S REMARKS'!B33</f>
        <v>0</v>
      </c>
      <c r="C31" s="11"/>
      <c r="D31" s="6"/>
      <c r="E31" s="6"/>
      <c r="F31" s="6"/>
      <c r="G31" s="6"/>
      <c r="H31" s="6"/>
      <c r="I31" s="58">
        <f t="shared" si="0"/>
        <v>0</v>
      </c>
      <c r="J31" s="15"/>
      <c r="K31" s="2">
        <f t="shared" si="1"/>
        <v>0</v>
      </c>
      <c r="L31" s="69">
        <f t="shared" si="2"/>
        <v>0</v>
      </c>
      <c r="M31" s="2" t="str">
        <f t="shared" si="3"/>
        <v>1st</v>
      </c>
      <c r="N31" s="2">
        <f>IF(L31&gt;=80, SETTINGS!$K$12,
    IF(L31&gt;=68, SETTINGS!$K$13,
        IF(L31&gt;=54, SETTINGS!$K$14,
            IF(L31&gt;=40, SETTINGS!$K$15,
                SETTINGS!$K$16
            )
        )
    )
)</f>
        <v>5</v>
      </c>
      <c r="O31" s="1" t="str">
        <f>IF(N31=1, SETTINGS!$L$12,
    IF(N31=2, SETTINGS!$L$13,
        IF(N31=3, SETTINGS!$L$14,
            IF(N31=4, SETTINGS!$L$15,
                IF(N31=5, SETTINGS!$L$16)
            )
        )
    )
)</f>
        <v>Emerging</v>
      </c>
    </row>
    <row r="32" spans="1:15" x14ac:dyDescent="0.25">
      <c r="A32" s="10">
        <v>27</v>
      </c>
      <c r="B32" s="1">
        <f>'TEACHER’S REMARKS'!B34</f>
        <v>0</v>
      </c>
      <c r="C32" s="11"/>
      <c r="D32" s="6"/>
      <c r="E32" s="6"/>
      <c r="F32" s="6"/>
      <c r="G32" s="6"/>
      <c r="H32" s="6"/>
      <c r="I32" s="58">
        <f t="shared" si="0"/>
        <v>0</v>
      </c>
      <c r="J32" s="15"/>
      <c r="K32" s="2">
        <f t="shared" si="1"/>
        <v>0</v>
      </c>
      <c r="L32" s="69">
        <f t="shared" si="2"/>
        <v>0</v>
      </c>
      <c r="M32" s="2" t="str">
        <f t="shared" si="3"/>
        <v>1st</v>
      </c>
      <c r="N32" s="2">
        <f>IF(L32&gt;=80, SETTINGS!$K$12,
    IF(L32&gt;=68, SETTINGS!$K$13,
        IF(L32&gt;=54, SETTINGS!$K$14,
            IF(L32&gt;=40, SETTINGS!$K$15,
                SETTINGS!$K$16
            )
        )
    )
)</f>
        <v>5</v>
      </c>
      <c r="O32" s="1" t="str">
        <f>IF(N32=1, SETTINGS!$L$12,
    IF(N32=2, SETTINGS!$L$13,
        IF(N32=3, SETTINGS!$L$14,
            IF(N32=4, SETTINGS!$L$15,
                IF(N32=5, SETTINGS!$L$16)
            )
        )
    )
)</f>
        <v>Emerging</v>
      </c>
    </row>
    <row r="33" spans="1:15" x14ac:dyDescent="0.25">
      <c r="A33" s="10">
        <v>28</v>
      </c>
      <c r="B33" s="1">
        <f>'TEACHER’S REMARKS'!B35</f>
        <v>0</v>
      </c>
      <c r="C33" s="11"/>
      <c r="D33" s="6"/>
      <c r="E33" s="6"/>
      <c r="F33" s="6"/>
      <c r="G33" s="6"/>
      <c r="H33" s="6"/>
      <c r="I33" s="58">
        <f t="shared" si="0"/>
        <v>0</v>
      </c>
      <c r="J33" s="15"/>
      <c r="K33" s="2">
        <f t="shared" si="1"/>
        <v>0</v>
      </c>
      <c r="L33" s="69">
        <f t="shared" si="2"/>
        <v>0</v>
      </c>
      <c r="M33" s="2" t="str">
        <f t="shared" si="3"/>
        <v>1st</v>
      </c>
      <c r="N33" s="2">
        <f>IF(L33&gt;=80, SETTINGS!$K$12,
    IF(L33&gt;=68, SETTINGS!$K$13,
        IF(L33&gt;=54, SETTINGS!$K$14,
            IF(L33&gt;=40, SETTINGS!$K$15,
                SETTINGS!$K$16
            )
        )
    )
)</f>
        <v>5</v>
      </c>
      <c r="O33" s="1" t="str">
        <f>IF(N33=1, SETTINGS!$L$12,
    IF(N33=2, SETTINGS!$L$13,
        IF(N33=3, SETTINGS!$L$14,
            IF(N33=4, SETTINGS!$L$15,
                IF(N33=5, SETTINGS!$L$16)
            )
        )
    )
)</f>
        <v>Emerging</v>
      </c>
    </row>
    <row r="34" spans="1:15" x14ac:dyDescent="0.25">
      <c r="A34" s="10">
        <v>29</v>
      </c>
      <c r="B34" s="1">
        <f>'TEACHER’S REMARKS'!B36</f>
        <v>0</v>
      </c>
      <c r="C34" s="11"/>
      <c r="D34" s="6"/>
      <c r="E34" s="6"/>
      <c r="F34" s="6"/>
      <c r="G34" s="6"/>
      <c r="H34" s="6"/>
      <c r="I34" s="58">
        <f t="shared" si="0"/>
        <v>0</v>
      </c>
      <c r="J34" s="15"/>
      <c r="K34" s="2">
        <f t="shared" si="1"/>
        <v>0</v>
      </c>
      <c r="L34" s="69">
        <f t="shared" si="2"/>
        <v>0</v>
      </c>
      <c r="M34" s="2" t="str">
        <f t="shared" si="3"/>
        <v>1st</v>
      </c>
      <c r="N34" s="2">
        <f>IF(L34&gt;=80, SETTINGS!$K$12,
    IF(L34&gt;=68, SETTINGS!$K$13,
        IF(L34&gt;=54, SETTINGS!$K$14,
            IF(L34&gt;=40, SETTINGS!$K$15,
                SETTINGS!$K$16
            )
        )
    )
)</f>
        <v>5</v>
      </c>
      <c r="O34" s="1" t="str">
        <f>IF(N34=1, SETTINGS!$L$12,
    IF(N34=2, SETTINGS!$L$13,
        IF(N34=3, SETTINGS!$L$14,
            IF(N34=4, SETTINGS!$L$15,
                IF(N34=5, SETTINGS!$L$16)
            )
        )
    )
)</f>
        <v>Emerging</v>
      </c>
    </row>
    <row r="35" spans="1:15" x14ac:dyDescent="0.25">
      <c r="A35" s="10">
        <v>30</v>
      </c>
      <c r="B35" s="1">
        <f>'TEACHER’S REMARKS'!B37</f>
        <v>0</v>
      </c>
      <c r="C35" s="11"/>
      <c r="D35" s="6"/>
      <c r="E35" s="6"/>
      <c r="F35" s="6"/>
      <c r="G35" s="6"/>
      <c r="H35" s="6"/>
      <c r="I35" s="58">
        <f t="shared" si="0"/>
        <v>0</v>
      </c>
      <c r="J35" s="15"/>
      <c r="K35" s="2">
        <f t="shared" si="1"/>
        <v>0</v>
      </c>
      <c r="L35" s="69">
        <f t="shared" si="2"/>
        <v>0</v>
      </c>
      <c r="M35" s="2" t="str">
        <f t="shared" si="3"/>
        <v>1st</v>
      </c>
      <c r="N35" s="2">
        <f>IF(L35&gt;=80, SETTINGS!$K$12,
    IF(L35&gt;=68, SETTINGS!$K$13,
        IF(L35&gt;=54, SETTINGS!$K$14,
            IF(L35&gt;=40, SETTINGS!$K$15,
                SETTINGS!$K$16
            )
        )
    )
)</f>
        <v>5</v>
      </c>
      <c r="O35" s="1" t="str">
        <f>IF(N35=1, SETTINGS!$L$12,
    IF(N35=2, SETTINGS!$L$13,
        IF(N35=3, SETTINGS!$L$14,
            IF(N35=4, SETTINGS!$L$15,
                IF(N35=5, SETTINGS!$L$16)
            )
        )
    )
)</f>
        <v>Emerging</v>
      </c>
    </row>
    <row r="36" spans="1:15" x14ac:dyDescent="0.25">
      <c r="A36" s="10">
        <v>31</v>
      </c>
      <c r="B36" s="1">
        <f>'TEACHER’S REMARKS'!B38</f>
        <v>0</v>
      </c>
      <c r="C36" s="11"/>
      <c r="D36" s="6"/>
      <c r="E36" s="6"/>
      <c r="F36" s="6"/>
      <c r="G36" s="6"/>
      <c r="H36" s="6"/>
      <c r="I36" s="58">
        <f t="shared" si="0"/>
        <v>0</v>
      </c>
      <c r="J36" s="15"/>
      <c r="K36" s="2">
        <f t="shared" si="1"/>
        <v>0</v>
      </c>
      <c r="L36" s="69">
        <f t="shared" si="2"/>
        <v>0</v>
      </c>
      <c r="M36" s="2" t="str">
        <f t="shared" si="3"/>
        <v>1st</v>
      </c>
      <c r="N36" s="2">
        <f>IF(L36&gt;=80, SETTINGS!$K$12,
    IF(L36&gt;=68, SETTINGS!$K$13,
        IF(L36&gt;=54, SETTINGS!$K$14,
            IF(L36&gt;=40, SETTINGS!$K$15,
                SETTINGS!$K$16
            )
        )
    )
)</f>
        <v>5</v>
      </c>
      <c r="O36" s="1" t="str">
        <f>IF(N36=1, SETTINGS!$L$12,
    IF(N36=2, SETTINGS!$L$13,
        IF(N36=3, SETTINGS!$L$14,
            IF(N36=4, SETTINGS!$L$15,
                IF(N36=5, SETTINGS!$L$16)
            )
        )
    )
)</f>
        <v>Emerging</v>
      </c>
    </row>
    <row r="37" spans="1:15" x14ac:dyDescent="0.25">
      <c r="A37" s="10">
        <v>32</v>
      </c>
      <c r="B37" s="1">
        <f>'TEACHER’S REMARKS'!B39</f>
        <v>0</v>
      </c>
      <c r="C37" s="11"/>
      <c r="D37" s="6"/>
      <c r="E37" s="6"/>
      <c r="F37" s="6"/>
      <c r="G37" s="6"/>
      <c r="H37" s="6"/>
      <c r="I37" s="58">
        <f t="shared" si="0"/>
        <v>0</v>
      </c>
      <c r="J37" s="15"/>
      <c r="K37" s="2">
        <f t="shared" si="1"/>
        <v>0</v>
      </c>
      <c r="L37" s="69">
        <f t="shared" si="2"/>
        <v>0</v>
      </c>
      <c r="M37" s="2" t="str">
        <f t="shared" si="3"/>
        <v>1st</v>
      </c>
      <c r="N37" s="2">
        <f>IF(L37&gt;=80, SETTINGS!$K$12,
    IF(L37&gt;=68, SETTINGS!$K$13,
        IF(L37&gt;=54, SETTINGS!$K$14,
            IF(L37&gt;=40, SETTINGS!$K$15,
                SETTINGS!$K$16
            )
        )
    )
)</f>
        <v>5</v>
      </c>
      <c r="O37" s="1" t="str">
        <f>IF(N37=1, SETTINGS!$L$12,
    IF(N37=2, SETTINGS!$L$13,
        IF(N37=3, SETTINGS!$L$14,
            IF(N37=4, SETTINGS!$L$15,
                IF(N37=5, SETTINGS!$L$16)
            )
        )
    )
)</f>
        <v>Emerging</v>
      </c>
    </row>
    <row r="38" spans="1:15" x14ac:dyDescent="0.25">
      <c r="A38" s="10">
        <v>33</v>
      </c>
      <c r="B38" s="1">
        <f>'TEACHER’S REMARKS'!B40</f>
        <v>0</v>
      </c>
      <c r="C38" s="11"/>
      <c r="D38" s="6"/>
      <c r="E38" s="6"/>
      <c r="F38" s="6"/>
      <c r="G38" s="6"/>
      <c r="H38" s="6"/>
      <c r="I38" s="58">
        <f t="shared" si="0"/>
        <v>0</v>
      </c>
      <c r="J38" s="15"/>
      <c r="K38" s="2">
        <f t="shared" si="1"/>
        <v>0</v>
      </c>
      <c r="L38" s="69">
        <f t="shared" si="2"/>
        <v>0</v>
      </c>
      <c r="M38" s="2" t="str">
        <f t="shared" si="3"/>
        <v>1st</v>
      </c>
      <c r="N38" s="2">
        <f>IF(L38&gt;=80, SETTINGS!$K$12,
    IF(L38&gt;=68, SETTINGS!$K$13,
        IF(L38&gt;=54, SETTINGS!$K$14,
            IF(L38&gt;=40, SETTINGS!$K$15,
                SETTINGS!$K$16
            )
        )
    )
)</f>
        <v>5</v>
      </c>
      <c r="O38" s="1" t="str">
        <f>IF(N38=1, SETTINGS!$L$12,
    IF(N38=2, SETTINGS!$L$13,
        IF(N38=3, SETTINGS!$L$14,
            IF(N38=4, SETTINGS!$L$15,
                IF(N38=5, SETTINGS!$L$16)
            )
        )
    )
)</f>
        <v>Emerging</v>
      </c>
    </row>
    <row r="39" spans="1:15" x14ac:dyDescent="0.25">
      <c r="A39" s="10">
        <v>34</v>
      </c>
      <c r="B39" s="1">
        <f>'TEACHER’S REMARKS'!B41</f>
        <v>0</v>
      </c>
      <c r="C39" s="11"/>
      <c r="D39" s="6"/>
      <c r="E39" s="6"/>
      <c r="F39" s="6"/>
      <c r="G39" s="6"/>
      <c r="H39" s="6"/>
      <c r="I39" s="58">
        <f t="shared" si="0"/>
        <v>0</v>
      </c>
      <c r="J39" s="15"/>
      <c r="K39" s="2">
        <f t="shared" si="1"/>
        <v>0</v>
      </c>
      <c r="L39" s="69">
        <f t="shared" si="2"/>
        <v>0</v>
      </c>
      <c r="M39" s="2" t="str">
        <f t="shared" si="3"/>
        <v>1st</v>
      </c>
      <c r="N39" s="2">
        <f>IF(L39&gt;=80, SETTINGS!$K$12,
    IF(L39&gt;=68, SETTINGS!$K$13,
        IF(L39&gt;=54, SETTINGS!$K$14,
            IF(L39&gt;=40, SETTINGS!$K$15,
                SETTINGS!$K$16
            )
        )
    )
)</f>
        <v>5</v>
      </c>
      <c r="O39" s="1" t="str">
        <f>IF(N39=1, SETTINGS!$L$12,
    IF(N39=2, SETTINGS!$L$13,
        IF(N39=3, SETTINGS!$L$14,
            IF(N39=4, SETTINGS!$L$15,
                IF(N39=5, SETTINGS!$L$16)
            )
        )
    )
)</f>
        <v>Emerging</v>
      </c>
    </row>
    <row r="40" spans="1:15" x14ac:dyDescent="0.25">
      <c r="A40" s="10">
        <v>35</v>
      </c>
      <c r="B40" s="1">
        <f>'TEACHER’S REMARKS'!B42</f>
        <v>0</v>
      </c>
      <c r="C40" s="11"/>
      <c r="D40" s="6"/>
      <c r="E40" s="6"/>
      <c r="F40" s="6"/>
      <c r="G40" s="6"/>
      <c r="H40" s="6"/>
      <c r="I40" s="58">
        <f t="shared" si="0"/>
        <v>0</v>
      </c>
      <c r="J40" s="15"/>
      <c r="K40" s="2">
        <f t="shared" si="1"/>
        <v>0</v>
      </c>
      <c r="L40" s="69">
        <f t="shared" si="2"/>
        <v>0</v>
      </c>
      <c r="M40" s="2" t="str">
        <f t="shared" si="3"/>
        <v>1st</v>
      </c>
      <c r="N40" s="2">
        <f>IF(L40&gt;=80, SETTINGS!$K$12,
    IF(L40&gt;=68, SETTINGS!$K$13,
        IF(L40&gt;=54, SETTINGS!$K$14,
            IF(L40&gt;=40, SETTINGS!$K$15,
                SETTINGS!$K$16
            )
        )
    )
)</f>
        <v>5</v>
      </c>
      <c r="O40" s="1" t="str">
        <f>IF(N40=1, SETTINGS!$L$12,
    IF(N40=2, SETTINGS!$L$13,
        IF(N40=3, SETTINGS!$L$14,
            IF(N40=4, SETTINGS!$L$15,
                IF(N40=5, SETTINGS!$L$16)
            )
        )
    )
)</f>
        <v>Emerging</v>
      </c>
    </row>
    <row r="41" spans="1:15" x14ac:dyDescent="0.25">
      <c r="A41" s="10">
        <v>36</v>
      </c>
      <c r="B41" s="1">
        <f>'TEACHER’S REMARKS'!B43</f>
        <v>0</v>
      </c>
      <c r="C41" s="11"/>
      <c r="D41" s="6"/>
      <c r="E41" s="6"/>
      <c r="F41" s="6"/>
      <c r="G41" s="6"/>
      <c r="H41" s="6"/>
      <c r="I41" s="58">
        <f t="shared" si="0"/>
        <v>0</v>
      </c>
      <c r="J41" s="15"/>
      <c r="K41" s="2">
        <f t="shared" si="1"/>
        <v>0</v>
      </c>
      <c r="L41" s="69">
        <f t="shared" si="2"/>
        <v>0</v>
      </c>
      <c r="M41" s="2" t="str">
        <f t="shared" si="3"/>
        <v>1st</v>
      </c>
      <c r="N41" s="2">
        <f>IF(L41&gt;=80, SETTINGS!$K$12,
    IF(L41&gt;=68, SETTINGS!$K$13,
        IF(L41&gt;=54, SETTINGS!$K$14,
            IF(L41&gt;=40, SETTINGS!$K$15,
                SETTINGS!$K$16
            )
        )
    )
)</f>
        <v>5</v>
      </c>
      <c r="O41" s="1" t="str">
        <f>IF(N41=1, SETTINGS!$L$12,
    IF(N41=2, SETTINGS!$L$13,
        IF(N41=3, SETTINGS!$L$14,
            IF(N41=4, SETTINGS!$L$15,
                IF(N41=5, SETTINGS!$L$16)
            )
        )
    )
)</f>
        <v>Emerging</v>
      </c>
    </row>
    <row r="42" spans="1:15" x14ac:dyDescent="0.25">
      <c r="A42" s="10">
        <v>37</v>
      </c>
      <c r="B42" s="1">
        <f>'TEACHER’S REMARKS'!B44</f>
        <v>0</v>
      </c>
      <c r="C42" s="11"/>
      <c r="D42" s="6"/>
      <c r="E42" s="6"/>
      <c r="F42" s="6"/>
      <c r="G42" s="6"/>
      <c r="H42" s="6"/>
      <c r="I42" s="58">
        <f t="shared" si="0"/>
        <v>0</v>
      </c>
      <c r="J42" s="15"/>
      <c r="K42" s="2">
        <f t="shared" si="1"/>
        <v>0</v>
      </c>
      <c r="L42" s="69">
        <f t="shared" si="2"/>
        <v>0</v>
      </c>
      <c r="M42" s="2" t="str">
        <f t="shared" si="3"/>
        <v>1st</v>
      </c>
      <c r="N42" s="2">
        <f>IF(L42&gt;=80, SETTINGS!$K$12,
    IF(L42&gt;=68, SETTINGS!$K$13,
        IF(L42&gt;=54, SETTINGS!$K$14,
            IF(L42&gt;=40, SETTINGS!$K$15,
                SETTINGS!$K$16
            )
        )
    )
)</f>
        <v>5</v>
      </c>
      <c r="O42" s="1" t="str">
        <f>IF(N42=1, SETTINGS!$L$12,
    IF(N42=2, SETTINGS!$L$13,
        IF(N42=3, SETTINGS!$L$14,
            IF(N42=4, SETTINGS!$L$15,
                IF(N42=5, SETTINGS!$L$16)
            )
        )
    )
)</f>
        <v>Emerging</v>
      </c>
    </row>
    <row r="43" spans="1:15" x14ac:dyDescent="0.25">
      <c r="A43" s="10">
        <v>38</v>
      </c>
      <c r="B43" s="1">
        <f>'TEACHER’S REMARKS'!B45</f>
        <v>0</v>
      </c>
      <c r="C43" s="11"/>
      <c r="D43" s="6"/>
      <c r="E43" s="6"/>
      <c r="F43" s="6"/>
      <c r="G43" s="6"/>
      <c r="H43" s="6"/>
      <c r="I43" s="58">
        <f t="shared" si="0"/>
        <v>0</v>
      </c>
      <c r="J43" s="15"/>
      <c r="K43" s="2">
        <f t="shared" si="1"/>
        <v>0</v>
      </c>
      <c r="L43" s="69">
        <f t="shared" si="2"/>
        <v>0</v>
      </c>
      <c r="M43" s="2" t="str">
        <f t="shared" si="3"/>
        <v>1st</v>
      </c>
      <c r="N43" s="2">
        <f>IF(L43&gt;=80, SETTINGS!$K$12,
    IF(L43&gt;=68, SETTINGS!$K$13,
        IF(L43&gt;=54, SETTINGS!$K$14,
            IF(L43&gt;=40, SETTINGS!$K$15,
                SETTINGS!$K$16
            )
        )
    )
)</f>
        <v>5</v>
      </c>
      <c r="O43" s="1" t="str">
        <f>IF(N43=1, SETTINGS!$L$12,
    IF(N43=2, SETTINGS!$L$13,
        IF(N43=3, SETTINGS!$L$14,
            IF(N43=4, SETTINGS!$L$15,
                IF(N43=5, SETTINGS!$L$16)
            )
        )
    )
)</f>
        <v>Emerging</v>
      </c>
    </row>
    <row r="44" spans="1:15" x14ac:dyDescent="0.25">
      <c r="A44" s="10">
        <v>39</v>
      </c>
      <c r="B44" s="1">
        <f>'TEACHER’S REMARKS'!B46</f>
        <v>0</v>
      </c>
      <c r="C44" s="11"/>
      <c r="D44" s="6"/>
      <c r="E44" s="6"/>
      <c r="F44" s="6"/>
      <c r="G44" s="6"/>
      <c r="H44" s="6"/>
      <c r="I44" s="58">
        <f t="shared" si="0"/>
        <v>0</v>
      </c>
      <c r="J44" s="15"/>
      <c r="K44" s="2">
        <f t="shared" si="1"/>
        <v>0</v>
      </c>
      <c r="L44" s="69">
        <f t="shared" si="2"/>
        <v>0</v>
      </c>
      <c r="M44" s="2" t="str">
        <f t="shared" si="3"/>
        <v>1st</v>
      </c>
      <c r="N44" s="2">
        <f>IF(L44&gt;=80, SETTINGS!$K$12,
    IF(L44&gt;=68, SETTINGS!$K$13,
        IF(L44&gt;=54, SETTINGS!$K$14,
            IF(L44&gt;=40, SETTINGS!$K$15,
                SETTINGS!$K$16
            )
        )
    )
)</f>
        <v>5</v>
      </c>
      <c r="O44" s="1" t="str">
        <f>IF(N44=1, SETTINGS!$L$12,
    IF(N44=2, SETTINGS!$L$13,
        IF(N44=3, SETTINGS!$L$14,
            IF(N44=4, SETTINGS!$L$15,
                IF(N44=5, SETTINGS!$L$16)
            )
        )
    )
)</f>
        <v>Emerging</v>
      </c>
    </row>
    <row r="45" spans="1:15" x14ac:dyDescent="0.25">
      <c r="A45" s="10">
        <v>40</v>
      </c>
      <c r="B45" s="1">
        <f>'TEACHER’S REMARKS'!B47</f>
        <v>0</v>
      </c>
      <c r="C45" s="11"/>
      <c r="D45" s="6"/>
      <c r="E45" s="6"/>
      <c r="F45" s="6"/>
      <c r="G45" s="6"/>
      <c r="H45" s="6"/>
      <c r="I45" s="58">
        <f t="shared" si="0"/>
        <v>0</v>
      </c>
      <c r="J45" s="15"/>
      <c r="K45" s="2">
        <f t="shared" si="1"/>
        <v>0</v>
      </c>
      <c r="L45" s="69">
        <f t="shared" si="2"/>
        <v>0</v>
      </c>
      <c r="M45" s="2" t="str">
        <f t="shared" si="3"/>
        <v>1st</v>
      </c>
      <c r="N45" s="2">
        <f>IF(L45&gt;=80, SETTINGS!$K$12,
    IF(L45&gt;=68, SETTINGS!$K$13,
        IF(L45&gt;=54, SETTINGS!$K$14,
            IF(L45&gt;=40, SETTINGS!$K$15,
                SETTINGS!$K$16
            )
        )
    )
)</f>
        <v>5</v>
      </c>
      <c r="O45" s="1" t="str">
        <f>IF(N45=1, SETTINGS!$L$12,
    IF(N45=2, SETTINGS!$L$13,
        IF(N45=3, SETTINGS!$L$14,
            IF(N45=4, SETTINGS!$L$15,
                IF(N45=5, SETTINGS!$L$16)
            )
        )
    )
)</f>
        <v>Emerging</v>
      </c>
    </row>
    <row r="46" spans="1:15" x14ac:dyDescent="0.25">
      <c r="A46" s="10">
        <v>41</v>
      </c>
      <c r="B46" s="1">
        <f>'TEACHER’S REMARKS'!B48</f>
        <v>0</v>
      </c>
      <c r="C46" s="11"/>
      <c r="D46" s="6"/>
      <c r="E46" s="6"/>
      <c r="F46" s="6"/>
      <c r="G46" s="6"/>
      <c r="H46" s="6"/>
      <c r="I46" s="58">
        <f t="shared" si="0"/>
        <v>0</v>
      </c>
      <c r="J46" s="15"/>
      <c r="K46" s="2">
        <f t="shared" si="1"/>
        <v>0</v>
      </c>
      <c r="L46" s="69">
        <f t="shared" si="2"/>
        <v>0</v>
      </c>
      <c r="M46" s="2" t="str">
        <f t="shared" si="3"/>
        <v>1st</v>
      </c>
      <c r="N46" s="2">
        <f>IF(L46&gt;=80, SETTINGS!$K$12,
    IF(L46&gt;=68, SETTINGS!$K$13,
        IF(L46&gt;=54, SETTINGS!$K$14,
            IF(L46&gt;=40, SETTINGS!$K$15,
                SETTINGS!$K$16
            )
        )
    )
)</f>
        <v>5</v>
      </c>
      <c r="O46" s="1" t="str">
        <f>IF(N46=1, SETTINGS!$L$12,
    IF(N46=2, SETTINGS!$L$13,
        IF(N46=3, SETTINGS!$L$14,
            IF(N46=4, SETTINGS!$L$15,
                IF(N46=5, SETTINGS!$L$16)
            )
        )
    )
)</f>
        <v>Emerging</v>
      </c>
    </row>
    <row r="47" spans="1:15" x14ac:dyDescent="0.25">
      <c r="A47" s="10">
        <v>42</v>
      </c>
      <c r="B47" s="1">
        <f>'TEACHER’S REMARKS'!B49</f>
        <v>0</v>
      </c>
      <c r="C47" s="11"/>
      <c r="D47" s="6"/>
      <c r="E47" s="6"/>
      <c r="F47" s="6"/>
      <c r="G47" s="6"/>
      <c r="H47" s="6"/>
      <c r="I47" s="58">
        <f t="shared" si="0"/>
        <v>0</v>
      </c>
      <c r="J47" s="15"/>
      <c r="K47" s="2">
        <f t="shared" si="1"/>
        <v>0</v>
      </c>
      <c r="L47" s="69">
        <f t="shared" si="2"/>
        <v>0</v>
      </c>
      <c r="M47" s="2" t="str">
        <f t="shared" si="3"/>
        <v>1st</v>
      </c>
      <c r="N47" s="2">
        <f>IF(L47&gt;=80, SETTINGS!$K$12,
    IF(L47&gt;=68, SETTINGS!$K$13,
        IF(L47&gt;=54, SETTINGS!$K$14,
            IF(L47&gt;=40, SETTINGS!$K$15,
                SETTINGS!$K$16
            )
        )
    )
)</f>
        <v>5</v>
      </c>
      <c r="O47" s="1" t="str">
        <f>IF(N47=1, SETTINGS!$L$12,
    IF(N47=2, SETTINGS!$L$13,
        IF(N47=3, SETTINGS!$L$14,
            IF(N47=4, SETTINGS!$L$15,
                IF(N47=5, SETTINGS!$L$16)
            )
        )
    )
)</f>
        <v>Emerging</v>
      </c>
    </row>
    <row r="48" spans="1:15" x14ac:dyDescent="0.25">
      <c r="A48" s="10">
        <v>43</v>
      </c>
      <c r="B48" s="1">
        <f>'TEACHER’S REMARKS'!B50</f>
        <v>0</v>
      </c>
      <c r="C48" s="11"/>
      <c r="D48" s="6"/>
      <c r="E48" s="6"/>
      <c r="F48" s="6"/>
      <c r="G48" s="6"/>
      <c r="H48" s="6"/>
      <c r="I48" s="58">
        <f t="shared" si="0"/>
        <v>0</v>
      </c>
      <c r="J48" s="15"/>
      <c r="K48" s="2">
        <f t="shared" si="1"/>
        <v>0</v>
      </c>
      <c r="L48" s="69">
        <f t="shared" si="2"/>
        <v>0</v>
      </c>
      <c r="M48" s="2" t="str">
        <f t="shared" si="3"/>
        <v>1st</v>
      </c>
      <c r="N48" s="2">
        <f>IF(L48&gt;=80, SETTINGS!$K$12,
    IF(L48&gt;=68, SETTINGS!$K$13,
        IF(L48&gt;=54, SETTINGS!$K$14,
            IF(L48&gt;=40, SETTINGS!$K$15,
                SETTINGS!$K$16
            )
        )
    )
)</f>
        <v>5</v>
      </c>
      <c r="O48" s="1" t="str">
        <f>IF(N48=1, SETTINGS!$L$12,
    IF(N48=2, SETTINGS!$L$13,
        IF(N48=3, SETTINGS!$L$14,
            IF(N48=4, SETTINGS!$L$15,
                IF(N48=5, SETTINGS!$L$16)
            )
        )
    )
)</f>
        <v>Emerging</v>
      </c>
    </row>
    <row r="49" spans="1:15" x14ac:dyDescent="0.25">
      <c r="A49" s="10">
        <v>44</v>
      </c>
      <c r="B49" s="1">
        <f>'TEACHER’S REMARKS'!B51</f>
        <v>0</v>
      </c>
      <c r="C49" s="11"/>
      <c r="D49" s="6"/>
      <c r="E49" s="6"/>
      <c r="F49" s="6"/>
      <c r="G49" s="6"/>
      <c r="H49" s="6"/>
      <c r="I49" s="58">
        <f t="shared" si="0"/>
        <v>0</v>
      </c>
      <c r="J49" s="15"/>
      <c r="K49" s="2">
        <f t="shared" si="1"/>
        <v>0</v>
      </c>
      <c r="L49" s="69">
        <f t="shared" si="2"/>
        <v>0</v>
      </c>
      <c r="M49" s="2" t="str">
        <f t="shared" si="3"/>
        <v>1st</v>
      </c>
      <c r="N49" s="2">
        <f>IF(L49&gt;=80, SETTINGS!$K$12,
    IF(L49&gt;=68, SETTINGS!$K$13,
        IF(L49&gt;=54, SETTINGS!$K$14,
            IF(L49&gt;=40, SETTINGS!$K$15,
                SETTINGS!$K$16
            )
        )
    )
)</f>
        <v>5</v>
      </c>
      <c r="O49" s="1" t="str">
        <f>IF(N49=1, SETTINGS!$L$12,
    IF(N49=2, SETTINGS!$L$13,
        IF(N49=3, SETTINGS!$L$14,
            IF(N49=4, SETTINGS!$L$15,
                IF(N49=5, SETTINGS!$L$16)
            )
        )
    )
)</f>
        <v>Emerging</v>
      </c>
    </row>
    <row r="50" spans="1:15" x14ac:dyDescent="0.25">
      <c r="A50" s="10">
        <v>45</v>
      </c>
      <c r="B50" s="1">
        <f>'TEACHER’S REMARKS'!B52</f>
        <v>0</v>
      </c>
      <c r="C50" s="11"/>
      <c r="D50" s="6"/>
      <c r="E50" s="6"/>
      <c r="F50" s="6"/>
      <c r="G50" s="6"/>
      <c r="H50" s="6"/>
      <c r="I50" s="58">
        <f t="shared" si="0"/>
        <v>0</v>
      </c>
      <c r="J50" s="15"/>
      <c r="K50" s="2">
        <f t="shared" si="1"/>
        <v>0</v>
      </c>
      <c r="L50" s="69">
        <f t="shared" si="2"/>
        <v>0</v>
      </c>
      <c r="M50" s="2" t="str">
        <f t="shared" si="3"/>
        <v>1st</v>
      </c>
      <c r="N50" s="2">
        <f>IF(L50&gt;=80, SETTINGS!$K$12,
    IF(L50&gt;=68, SETTINGS!$K$13,
        IF(L50&gt;=54, SETTINGS!$K$14,
            IF(L50&gt;=40, SETTINGS!$K$15,
                SETTINGS!$K$16
            )
        )
    )
)</f>
        <v>5</v>
      </c>
      <c r="O50" s="1" t="str">
        <f>IF(N50=1, SETTINGS!$L$12,
    IF(N50=2, SETTINGS!$L$13,
        IF(N50=3, SETTINGS!$L$14,
            IF(N50=4, SETTINGS!$L$15,
                IF(N50=5, SETTINGS!$L$16)
            )
        )
    )
)</f>
        <v>Emerging</v>
      </c>
    </row>
    <row r="51" spans="1:15" x14ac:dyDescent="0.25">
      <c r="A51" s="10">
        <v>46</v>
      </c>
      <c r="B51" s="1">
        <f>'TEACHER’S REMARKS'!B53</f>
        <v>0</v>
      </c>
      <c r="C51" s="11"/>
      <c r="D51" s="6"/>
      <c r="E51" s="6"/>
      <c r="F51" s="6"/>
      <c r="G51" s="6"/>
      <c r="H51" s="6"/>
      <c r="I51" s="58">
        <f t="shared" si="0"/>
        <v>0</v>
      </c>
      <c r="J51" s="15"/>
      <c r="K51" s="2">
        <f t="shared" si="1"/>
        <v>0</v>
      </c>
      <c r="L51" s="69">
        <f t="shared" si="2"/>
        <v>0</v>
      </c>
      <c r="M51" s="2" t="str">
        <f t="shared" si="3"/>
        <v>1st</v>
      </c>
      <c r="N51" s="2">
        <f>IF(L51&gt;=80, SETTINGS!$K$12,
    IF(L51&gt;=68, SETTINGS!$K$13,
        IF(L51&gt;=54, SETTINGS!$K$14,
            IF(L51&gt;=40, SETTINGS!$K$15,
                SETTINGS!$K$16
            )
        )
    )
)</f>
        <v>5</v>
      </c>
      <c r="O51" s="1" t="str">
        <f>IF(N51=1, SETTINGS!$L$12,
    IF(N51=2, SETTINGS!$L$13,
        IF(N51=3, SETTINGS!$L$14,
            IF(N51=4, SETTINGS!$L$15,
                IF(N51=5, SETTINGS!$L$16)
            )
        )
    )
)</f>
        <v>Emerging</v>
      </c>
    </row>
    <row r="52" spans="1:15" x14ac:dyDescent="0.25">
      <c r="A52" s="10">
        <v>47</v>
      </c>
      <c r="B52" s="1">
        <f>'TEACHER’S REMARKS'!B54</f>
        <v>0</v>
      </c>
      <c r="C52" s="11"/>
      <c r="D52" s="6"/>
      <c r="E52" s="6"/>
      <c r="F52" s="6"/>
      <c r="G52" s="6"/>
      <c r="H52" s="6"/>
      <c r="I52" s="58">
        <f t="shared" si="0"/>
        <v>0</v>
      </c>
      <c r="J52" s="15"/>
      <c r="K52" s="2">
        <f t="shared" si="1"/>
        <v>0</v>
      </c>
      <c r="L52" s="69">
        <f t="shared" si="2"/>
        <v>0</v>
      </c>
      <c r="M52" s="2" t="str">
        <f t="shared" si="3"/>
        <v>1st</v>
      </c>
      <c r="N52" s="2">
        <f>IF(L52&gt;=80, SETTINGS!$K$12,
    IF(L52&gt;=68, SETTINGS!$K$13,
        IF(L52&gt;=54, SETTINGS!$K$14,
            IF(L52&gt;=40, SETTINGS!$K$15,
                SETTINGS!$K$16
            )
        )
    )
)</f>
        <v>5</v>
      </c>
      <c r="O52" s="1" t="str">
        <f>IF(N52=1, SETTINGS!$L$12,
    IF(N52=2, SETTINGS!$L$13,
        IF(N52=3, SETTINGS!$L$14,
            IF(N52=4, SETTINGS!$L$15,
                IF(N52=5, SETTINGS!$L$16)
            )
        )
    )
)</f>
        <v>Emerging</v>
      </c>
    </row>
    <row r="53" spans="1:15" x14ac:dyDescent="0.25">
      <c r="A53" s="10">
        <v>48</v>
      </c>
      <c r="B53" s="1">
        <f>'TEACHER’S REMARKS'!B55</f>
        <v>0</v>
      </c>
      <c r="C53" s="11"/>
      <c r="D53" s="6"/>
      <c r="E53" s="6"/>
      <c r="F53" s="6"/>
      <c r="G53" s="6"/>
      <c r="H53" s="6"/>
      <c r="I53" s="58">
        <f t="shared" si="0"/>
        <v>0</v>
      </c>
      <c r="J53" s="15"/>
      <c r="K53" s="2">
        <f t="shared" si="1"/>
        <v>0</v>
      </c>
      <c r="L53" s="69">
        <f t="shared" si="2"/>
        <v>0</v>
      </c>
      <c r="M53" s="2" t="str">
        <f t="shared" si="3"/>
        <v>1st</v>
      </c>
      <c r="N53" s="2">
        <f>IF(L53&gt;=80, SETTINGS!$K$12,
    IF(L53&gt;=68, SETTINGS!$K$13,
        IF(L53&gt;=54, SETTINGS!$K$14,
            IF(L53&gt;=40, SETTINGS!$K$15,
                SETTINGS!$K$16
            )
        )
    )
)</f>
        <v>5</v>
      </c>
      <c r="O53" s="1" t="str">
        <f>IF(N53=1, SETTINGS!$L$12,
    IF(N53=2, SETTINGS!$L$13,
        IF(N53=3, SETTINGS!$L$14,
            IF(N53=4, SETTINGS!$L$15,
                IF(N53=5, SETTINGS!$L$16)
            )
        )
    )
)</f>
        <v>Emerging</v>
      </c>
    </row>
    <row r="54" spans="1:15" x14ac:dyDescent="0.25">
      <c r="A54" s="10">
        <v>49</v>
      </c>
      <c r="B54" s="1">
        <f>'TEACHER’S REMARKS'!B56</f>
        <v>0</v>
      </c>
      <c r="C54" s="11"/>
      <c r="D54" s="6"/>
      <c r="E54" s="6"/>
      <c r="F54" s="6"/>
      <c r="G54" s="6"/>
      <c r="H54" s="6"/>
      <c r="I54" s="58">
        <f t="shared" si="0"/>
        <v>0</v>
      </c>
      <c r="J54" s="15"/>
      <c r="K54" s="2">
        <f t="shared" si="1"/>
        <v>0</v>
      </c>
      <c r="L54" s="69">
        <f t="shared" si="2"/>
        <v>0</v>
      </c>
      <c r="M54" s="2" t="str">
        <f t="shared" si="3"/>
        <v>1st</v>
      </c>
      <c r="N54" s="2">
        <f>IF(L54&gt;=80, SETTINGS!$K$12,
    IF(L54&gt;=68, SETTINGS!$K$13,
        IF(L54&gt;=54, SETTINGS!$K$14,
            IF(L54&gt;=40, SETTINGS!$K$15,
                SETTINGS!$K$16
            )
        )
    )
)</f>
        <v>5</v>
      </c>
      <c r="O54" s="1" t="str">
        <f>IF(N54=1, SETTINGS!$L$12,
    IF(N54=2, SETTINGS!$L$13,
        IF(N54=3, SETTINGS!$L$14,
            IF(N54=4, SETTINGS!$L$15,
                IF(N54=5, SETTINGS!$L$16)
            )
        )
    )
)</f>
        <v>Emerging</v>
      </c>
    </row>
    <row r="55" spans="1:15" x14ac:dyDescent="0.25">
      <c r="A55" s="10">
        <v>50</v>
      </c>
      <c r="B55" s="1">
        <f>'TEACHER’S REMARKS'!B57</f>
        <v>0</v>
      </c>
      <c r="C55" s="11"/>
      <c r="D55" s="6"/>
      <c r="E55" s="6"/>
      <c r="F55" s="6"/>
      <c r="G55" s="6"/>
      <c r="H55" s="6"/>
      <c r="I55" s="58">
        <f t="shared" si="0"/>
        <v>0</v>
      </c>
      <c r="J55" s="15"/>
      <c r="K55" s="2">
        <f t="shared" si="1"/>
        <v>0</v>
      </c>
      <c r="L55" s="69">
        <f t="shared" si="2"/>
        <v>0</v>
      </c>
      <c r="M55" s="2" t="str">
        <f t="shared" si="3"/>
        <v>1st</v>
      </c>
      <c r="N55" s="2">
        <f>IF(L55&gt;=80, SETTINGS!$K$12,
    IF(L55&gt;=68, SETTINGS!$K$13,
        IF(L55&gt;=54, SETTINGS!$K$14,
            IF(L55&gt;=40, SETTINGS!$K$15,
                SETTINGS!$K$16
            )
        )
    )
)</f>
        <v>5</v>
      </c>
      <c r="O55" s="1" t="str">
        <f>IF(N55=1, SETTINGS!$L$12,
    IF(N55=2, SETTINGS!$L$13,
        IF(N55=3, SETTINGS!$L$14,
            IF(N55=4, SETTINGS!$L$15,
                IF(N55=5, SETTINGS!$L$16)
            )
        )
    )
)</f>
        <v>Emerging</v>
      </c>
    </row>
    <row r="56" spans="1:15" x14ac:dyDescent="0.25">
      <c r="A56" s="10">
        <v>51</v>
      </c>
      <c r="B56" s="1">
        <f>'TEACHER’S REMARKS'!B58</f>
        <v>0</v>
      </c>
      <c r="C56" s="11"/>
      <c r="D56" s="6"/>
      <c r="E56" s="6"/>
      <c r="F56" s="6"/>
      <c r="G56" s="6"/>
      <c r="H56" s="6"/>
      <c r="I56" s="58">
        <f t="shared" si="0"/>
        <v>0</v>
      </c>
      <c r="J56" s="15"/>
      <c r="K56" s="2">
        <f t="shared" si="1"/>
        <v>0</v>
      </c>
      <c r="L56" s="69">
        <f t="shared" si="2"/>
        <v>0</v>
      </c>
      <c r="M56" s="2" t="str">
        <f t="shared" si="3"/>
        <v>1st</v>
      </c>
      <c r="N56" s="2">
        <f>IF(L56&gt;=80, SETTINGS!$K$12,
    IF(L56&gt;=68, SETTINGS!$K$13,
        IF(L56&gt;=54, SETTINGS!$K$14,
            IF(L56&gt;=40, SETTINGS!$K$15,
                SETTINGS!$K$16
            )
        )
    )
)</f>
        <v>5</v>
      </c>
      <c r="O56" s="1" t="str">
        <f>IF(N56=1, SETTINGS!$L$12,
    IF(N56=2, SETTINGS!$L$13,
        IF(N56=3, SETTINGS!$L$14,
            IF(N56=4, SETTINGS!$L$15,
                IF(N56=5, SETTINGS!$L$16)
            )
        )
    )
)</f>
        <v>Emerging</v>
      </c>
    </row>
    <row r="57" spans="1:15" x14ac:dyDescent="0.25">
      <c r="A57" s="10">
        <v>52</v>
      </c>
      <c r="B57" s="1">
        <f>'TEACHER’S REMARKS'!B59</f>
        <v>0</v>
      </c>
      <c r="C57" s="11"/>
      <c r="D57" s="6"/>
      <c r="E57" s="6"/>
      <c r="F57" s="6"/>
      <c r="G57" s="6"/>
      <c r="H57" s="6"/>
      <c r="I57" s="58">
        <f t="shared" si="0"/>
        <v>0</v>
      </c>
      <c r="J57" s="15"/>
      <c r="K57" s="2">
        <f t="shared" si="1"/>
        <v>0</v>
      </c>
      <c r="L57" s="69">
        <f t="shared" si="2"/>
        <v>0</v>
      </c>
      <c r="M57" s="2" t="str">
        <f t="shared" si="3"/>
        <v>1st</v>
      </c>
      <c r="N57" s="2">
        <f>IF(L57&gt;=80, SETTINGS!$K$12,
    IF(L57&gt;=68, SETTINGS!$K$13,
        IF(L57&gt;=54, SETTINGS!$K$14,
            IF(L57&gt;=40, SETTINGS!$K$15,
                SETTINGS!$K$16
            )
        )
    )
)</f>
        <v>5</v>
      </c>
      <c r="O57" s="1" t="str">
        <f>IF(N57=1, SETTINGS!$L$12,
    IF(N57=2, SETTINGS!$L$13,
        IF(N57=3, SETTINGS!$L$14,
            IF(N57=4, SETTINGS!$L$15,
                IF(N57=5, SETTINGS!$L$16)
            )
        )
    )
)</f>
        <v>Emerging</v>
      </c>
    </row>
    <row r="58" spans="1:15" x14ac:dyDescent="0.25">
      <c r="A58" s="10">
        <v>53</v>
      </c>
      <c r="B58" s="1">
        <f>'TEACHER’S REMARKS'!B60</f>
        <v>0</v>
      </c>
      <c r="C58" s="11"/>
      <c r="D58" s="6"/>
      <c r="E58" s="6"/>
      <c r="F58" s="6"/>
      <c r="G58" s="6"/>
      <c r="H58" s="6"/>
      <c r="I58" s="58">
        <f t="shared" si="0"/>
        <v>0</v>
      </c>
      <c r="J58" s="15"/>
      <c r="K58" s="2">
        <f t="shared" si="1"/>
        <v>0</v>
      </c>
      <c r="L58" s="69">
        <f t="shared" si="2"/>
        <v>0</v>
      </c>
      <c r="M58" s="2" t="str">
        <f t="shared" si="3"/>
        <v>1st</v>
      </c>
      <c r="N58" s="2">
        <f>IF(L58&gt;=80, SETTINGS!$K$12,
    IF(L58&gt;=68, SETTINGS!$K$13,
        IF(L58&gt;=54, SETTINGS!$K$14,
            IF(L58&gt;=40, SETTINGS!$K$15,
                SETTINGS!$K$16
            )
        )
    )
)</f>
        <v>5</v>
      </c>
      <c r="O58" s="1" t="str">
        <f>IF(N58=1, SETTINGS!$L$12,
    IF(N58=2, SETTINGS!$L$13,
        IF(N58=3, SETTINGS!$L$14,
            IF(N58=4, SETTINGS!$L$15,
                IF(N58=5, SETTINGS!$L$16)
            )
        )
    )
)</f>
        <v>Emerging</v>
      </c>
    </row>
    <row r="59" spans="1:15" x14ac:dyDescent="0.25">
      <c r="A59" s="10">
        <v>54</v>
      </c>
      <c r="B59" s="1">
        <f>'TEACHER’S REMARKS'!B61</f>
        <v>0</v>
      </c>
      <c r="C59" s="11"/>
      <c r="D59" s="6"/>
      <c r="E59" s="6"/>
      <c r="F59" s="6"/>
      <c r="G59" s="6"/>
      <c r="H59" s="6"/>
      <c r="I59" s="58">
        <f t="shared" si="0"/>
        <v>0</v>
      </c>
      <c r="J59" s="15"/>
      <c r="K59" s="2">
        <f t="shared" si="1"/>
        <v>0</v>
      </c>
      <c r="L59" s="69">
        <f t="shared" si="2"/>
        <v>0</v>
      </c>
      <c r="M59" s="2" t="str">
        <f t="shared" si="3"/>
        <v>1st</v>
      </c>
      <c r="N59" s="2">
        <f>IF(L59&gt;=80, SETTINGS!$K$12,
    IF(L59&gt;=68, SETTINGS!$K$13,
        IF(L59&gt;=54, SETTINGS!$K$14,
            IF(L59&gt;=40, SETTINGS!$K$15,
                SETTINGS!$K$16
            )
        )
    )
)</f>
        <v>5</v>
      </c>
      <c r="O59" s="1" t="str">
        <f>IF(N59=1, SETTINGS!$L$12,
    IF(N59=2, SETTINGS!$L$13,
        IF(N59=3, SETTINGS!$L$14,
            IF(N59=4, SETTINGS!$L$15,
                IF(N59=5, SETTINGS!$L$16)
            )
        )
    )
)</f>
        <v>Emerging</v>
      </c>
    </row>
    <row r="60" spans="1:15" x14ac:dyDescent="0.25">
      <c r="A60" s="10">
        <v>55</v>
      </c>
      <c r="B60" s="1">
        <f>'TEACHER’S REMARKS'!B62</f>
        <v>0</v>
      </c>
      <c r="C60" s="11"/>
      <c r="D60" s="6"/>
      <c r="E60" s="6"/>
      <c r="F60" s="6"/>
      <c r="G60" s="6"/>
      <c r="H60" s="6"/>
      <c r="I60" s="58">
        <f t="shared" si="0"/>
        <v>0</v>
      </c>
      <c r="J60" s="15"/>
      <c r="K60" s="2">
        <f t="shared" si="1"/>
        <v>0</v>
      </c>
      <c r="L60" s="69">
        <f t="shared" si="2"/>
        <v>0</v>
      </c>
      <c r="M60" s="2" t="str">
        <f t="shared" si="3"/>
        <v>1st</v>
      </c>
      <c r="N60" s="2">
        <f>IF(L60&gt;=80, SETTINGS!$K$12,
    IF(L60&gt;=68, SETTINGS!$K$13,
        IF(L60&gt;=54, SETTINGS!$K$14,
            IF(L60&gt;=40, SETTINGS!$K$15,
                SETTINGS!$K$16
            )
        )
    )
)</f>
        <v>5</v>
      </c>
      <c r="O60" s="1" t="str">
        <f>IF(N60=1, SETTINGS!$L$12,
    IF(N60=2, SETTINGS!$L$13,
        IF(N60=3, SETTINGS!$L$14,
            IF(N60=4, SETTINGS!$L$15,
                IF(N60=5, SETTINGS!$L$16)
            )
        )
    )
)</f>
        <v>Emerging</v>
      </c>
    </row>
    <row r="61" spans="1:15" x14ac:dyDescent="0.25">
      <c r="A61" s="10">
        <v>56</v>
      </c>
      <c r="B61" s="1">
        <f>'TEACHER’S REMARKS'!B63</f>
        <v>0</v>
      </c>
      <c r="C61" s="11"/>
      <c r="D61" s="6"/>
      <c r="E61" s="6"/>
      <c r="F61" s="6"/>
      <c r="G61" s="6"/>
      <c r="H61" s="6"/>
      <c r="I61" s="58">
        <f t="shared" si="0"/>
        <v>0</v>
      </c>
      <c r="J61" s="15"/>
      <c r="K61" s="2">
        <f t="shared" si="1"/>
        <v>0</v>
      </c>
      <c r="L61" s="69">
        <f t="shared" si="2"/>
        <v>0</v>
      </c>
      <c r="M61" s="2" t="str">
        <f t="shared" si="3"/>
        <v>1st</v>
      </c>
      <c r="N61" s="2">
        <f>IF(L61&gt;=80, SETTINGS!$K$12,
    IF(L61&gt;=68, SETTINGS!$K$13,
        IF(L61&gt;=54, SETTINGS!$K$14,
            IF(L61&gt;=40, SETTINGS!$K$15,
                SETTINGS!$K$16
            )
        )
    )
)</f>
        <v>5</v>
      </c>
      <c r="O61" s="1" t="str">
        <f>IF(N61=1, SETTINGS!$L$12,
    IF(N61=2, SETTINGS!$L$13,
        IF(N61=3, SETTINGS!$L$14,
            IF(N61=4, SETTINGS!$L$15,
                IF(N61=5, SETTINGS!$L$16)
            )
        )
    )
)</f>
        <v>Emerging</v>
      </c>
    </row>
    <row r="62" spans="1:15" x14ac:dyDescent="0.25">
      <c r="A62" s="10">
        <v>57</v>
      </c>
      <c r="B62" s="1">
        <f>'TEACHER’S REMARKS'!B64</f>
        <v>0</v>
      </c>
      <c r="C62" s="11"/>
      <c r="D62" s="6"/>
      <c r="E62" s="6"/>
      <c r="F62" s="6"/>
      <c r="G62" s="6"/>
      <c r="H62" s="6"/>
      <c r="I62" s="58">
        <f t="shared" si="0"/>
        <v>0</v>
      </c>
      <c r="J62" s="15"/>
      <c r="K62" s="2">
        <f t="shared" si="1"/>
        <v>0</v>
      </c>
      <c r="L62" s="69">
        <f t="shared" si="2"/>
        <v>0</v>
      </c>
      <c r="M62" s="2" t="str">
        <f t="shared" si="3"/>
        <v>1st</v>
      </c>
      <c r="N62" s="2">
        <f>IF(L62&gt;=80, SETTINGS!$K$12,
    IF(L62&gt;=68, SETTINGS!$K$13,
        IF(L62&gt;=54, SETTINGS!$K$14,
            IF(L62&gt;=40, SETTINGS!$K$15,
                SETTINGS!$K$16
            )
        )
    )
)</f>
        <v>5</v>
      </c>
      <c r="O62" s="1" t="str">
        <f>IF(N62=1, SETTINGS!$L$12,
    IF(N62=2, SETTINGS!$L$13,
        IF(N62=3, SETTINGS!$L$14,
            IF(N62=4, SETTINGS!$L$15,
                IF(N62=5, SETTINGS!$L$16)
            )
        )
    )
)</f>
        <v>Emerging</v>
      </c>
    </row>
    <row r="63" spans="1:15" x14ac:dyDescent="0.25">
      <c r="A63" s="10">
        <v>58</v>
      </c>
      <c r="B63" s="1">
        <f>'TEACHER’S REMARKS'!B65</f>
        <v>0</v>
      </c>
      <c r="C63" s="11"/>
      <c r="D63" s="6"/>
      <c r="E63" s="6"/>
      <c r="F63" s="6"/>
      <c r="G63" s="6"/>
      <c r="H63" s="6"/>
      <c r="I63" s="58">
        <f t="shared" si="0"/>
        <v>0</v>
      </c>
      <c r="J63" s="15"/>
      <c r="K63" s="2">
        <f t="shared" si="1"/>
        <v>0</v>
      </c>
      <c r="L63" s="69">
        <f t="shared" si="2"/>
        <v>0</v>
      </c>
      <c r="M63" s="2" t="str">
        <f t="shared" si="3"/>
        <v>1st</v>
      </c>
      <c r="N63" s="2">
        <f>IF(L63&gt;=80, SETTINGS!$K$12,
    IF(L63&gt;=68, SETTINGS!$K$13,
        IF(L63&gt;=54, SETTINGS!$K$14,
            IF(L63&gt;=40, SETTINGS!$K$15,
                SETTINGS!$K$16
            )
        )
    )
)</f>
        <v>5</v>
      </c>
      <c r="O63" s="1" t="str">
        <f>IF(N63=1, SETTINGS!$L$12,
    IF(N63=2, SETTINGS!$L$13,
        IF(N63=3, SETTINGS!$L$14,
            IF(N63=4, SETTINGS!$L$15,
                IF(N63=5, SETTINGS!$L$16)
            )
        )
    )
)</f>
        <v>Emerging</v>
      </c>
    </row>
    <row r="64" spans="1:15" x14ac:dyDescent="0.25">
      <c r="A64" s="10">
        <v>59</v>
      </c>
      <c r="B64" s="1">
        <f>'TEACHER’S REMARKS'!B66</f>
        <v>0</v>
      </c>
      <c r="C64" s="11"/>
      <c r="D64" s="6"/>
      <c r="E64" s="6"/>
      <c r="F64" s="6"/>
      <c r="G64" s="6"/>
      <c r="H64" s="6"/>
      <c r="I64" s="58">
        <f t="shared" si="0"/>
        <v>0</v>
      </c>
      <c r="J64" s="15"/>
      <c r="K64" s="2">
        <f t="shared" si="1"/>
        <v>0</v>
      </c>
      <c r="L64" s="69">
        <f t="shared" si="2"/>
        <v>0</v>
      </c>
      <c r="M64" s="2" t="str">
        <f t="shared" si="3"/>
        <v>1st</v>
      </c>
      <c r="N64" s="2">
        <f>IF(L64&gt;=80, SETTINGS!$K$12,
    IF(L64&gt;=68, SETTINGS!$K$13,
        IF(L64&gt;=54, SETTINGS!$K$14,
            IF(L64&gt;=40, SETTINGS!$K$15,
                SETTINGS!$K$16
            )
        )
    )
)</f>
        <v>5</v>
      </c>
      <c r="O64" s="1" t="str">
        <f>IF(N64=1, SETTINGS!$L$12,
    IF(N64=2, SETTINGS!$L$13,
        IF(N64=3, SETTINGS!$L$14,
            IF(N64=4, SETTINGS!$L$15,
                IF(N64=5, SETTINGS!$L$16)
            )
        )
    )
)</f>
        <v>Emerging</v>
      </c>
    </row>
    <row r="65" spans="1:15" x14ac:dyDescent="0.25">
      <c r="A65" s="10">
        <v>60</v>
      </c>
      <c r="B65" s="1">
        <f>'TEACHER’S REMARKS'!B67</f>
        <v>0</v>
      </c>
      <c r="C65" s="11"/>
      <c r="D65" s="6"/>
      <c r="E65" s="6"/>
      <c r="F65" s="6"/>
      <c r="G65" s="6"/>
      <c r="H65" s="6"/>
      <c r="I65" s="58">
        <f t="shared" si="0"/>
        <v>0</v>
      </c>
      <c r="J65" s="15"/>
      <c r="K65" s="2">
        <f t="shared" si="1"/>
        <v>0</v>
      </c>
      <c r="L65" s="69">
        <f t="shared" si="2"/>
        <v>0</v>
      </c>
      <c r="M65" s="2" t="str">
        <f t="shared" si="3"/>
        <v>1st</v>
      </c>
      <c r="N65" s="2">
        <f>IF(L65&gt;=80, SETTINGS!$K$12,
    IF(L65&gt;=68, SETTINGS!$K$13,
        IF(L65&gt;=54, SETTINGS!$K$14,
            IF(L65&gt;=40, SETTINGS!$K$15,
                SETTINGS!$K$16
            )
        )
    )
)</f>
        <v>5</v>
      </c>
      <c r="O65" s="1" t="str">
        <f>IF(N65=1, SETTINGS!$L$12,
    IF(N65=2, SETTINGS!$L$13,
        IF(N65=3, SETTINGS!$L$14,
            IF(N65=4, SETTINGS!$L$15,
                IF(N65=5, SETTINGS!$L$16)
            )
        )
    )
)</f>
        <v>Emerging</v>
      </c>
    </row>
    <row r="66" spans="1:15" x14ac:dyDescent="0.25">
      <c r="A66" s="10">
        <v>61</v>
      </c>
      <c r="B66" s="1">
        <f>'TEACHER’S REMARKS'!B68</f>
        <v>0</v>
      </c>
      <c r="C66" s="11"/>
      <c r="D66" s="6"/>
      <c r="E66" s="6"/>
      <c r="F66" s="6"/>
      <c r="G66" s="6"/>
      <c r="H66" s="6"/>
      <c r="I66" s="58">
        <f t="shared" si="0"/>
        <v>0</v>
      </c>
      <c r="J66" s="15"/>
      <c r="K66" s="2">
        <f t="shared" si="1"/>
        <v>0</v>
      </c>
      <c r="L66" s="69">
        <f t="shared" si="2"/>
        <v>0</v>
      </c>
      <c r="M66" s="2" t="str">
        <f t="shared" si="3"/>
        <v>1st</v>
      </c>
      <c r="N66" s="2">
        <f>IF(L66&gt;=80, SETTINGS!$K$12,
    IF(L66&gt;=68, SETTINGS!$K$13,
        IF(L66&gt;=54, SETTINGS!$K$14,
            IF(L66&gt;=40, SETTINGS!$K$15,
                SETTINGS!$K$16
            )
        )
    )
)</f>
        <v>5</v>
      </c>
      <c r="O66" s="1" t="str">
        <f>IF(N66=1, SETTINGS!$L$12,
    IF(N66=2, SETTINGS!$L$13,
        IF(N66=3, SETTINGS!$L$14,
            IF(N66=4, SETTINGS!$L$15,
                IF(N66=5, SETTINGS!$L$16)
            )
        )
    )
)</f>
        <v>Emerging</v>
      </c>
    </row>
    <row r="67" spans="1:15" x14ac:dyDescent="0.25">
      <c r="A67" s="10">
        <v>62</v>
      </c>
      <c r="B67" s="1">
        <f>'TEACHER’S REMARKS'!B69</f>
        <v>0</v>
      </c>
      <c r="C67" s="11"/>
      <c r="D67" s="6"/>
      <c r="E67" s="6"/>
      <c r="F67" s="6"/>
      <c r="G67" s="6"/>
      <c r="H67" s="6"/>
      <c r="I67" s="58">
        <f t="shared" si="0"/>
        <v>0</v>
      </c>
      <c r="J67" s="15"/>
      <c r="K67" s="2">
        <f t="shared" si="1"/>
        <v>0</v>
      </c>
      <c r="L67" s="69">
        <f t="shared" si="2"/>
        <v>0</v>
      </c>
      <c r="M67" s="2" t="str">
        <f t="shared" si="3"/>
        <v>1st</v>
      </c>
      <c r="N67" s="2">
        <f>IF(L67&gt;=80, SETTINGS!$K$12,
    IF(L67&gt;=68, SETTINGS!$K$13,
        IF(L67&gt;=54, SETTINGS!$K$14,
            IF(L67&gt;=40, SETTINGS!$K$15,
                SETTINGS!$K$16
            )
        )
    )
)</f>
        <v>5</v>
      </c>
      <c r="O67" s="1" t="str">
        <f>IF(N67=1, SETTINGS!$L$12,
    IF(N67=2, SETTINGS!$L$13,
        IF(N67=3, SETTINGS!$L$14,
            IF(N67=4, SETTINGS!$L$15,
                IF(N67=5, SETTINGS!$L$16)
            )
        )
    )
)</f>
        <v>Emerging</v>
      </c>
    </row>
    <row r="68" spans="1:15" x14ac:dyDescent="0.25">
      <c r="A68" s="10">
        <v>63</v>
      </c>
      <c r="B68" s="1">
        <f>'TEACHER’S REMARKS'!B70</f>
        <v>0</v>
      </c>
      <c r="C68" s="11"/>
      <c r="D68" s="6"/>
      <c r="E68" s="6"/>
      <c r="F68" s="6"/>
      <c r="G68" s="6"/>
      <c r="H68" s="6"/>
      <c r="I68" s="58">
        <f t="shared" si="0"/>
        <v>0</v>
      </c>
      <c r="J68" s="15"/>
      <c r="K68" s="2">
        <f t="shared" si="1"/>
        <v>0</v>
      </c>
      <c r="L68" s="69">
        <f t="shared" si="2"/>
        <v>0</v>
      </c>
      <c r="M68" s="2" t="str">
        <f t="shared" si="3"/>
        <v>1st</v>
      </c>
      <c r="N68" s="2">
        <f>IF(L68&gt;=80, SETTINGS!$K$12,
    IF(L68&gt;=68, SETTINGS!$K$13,
        IF(L68&gt;=54, SETTINGS!$K$14,
            IF(L68&gt;=40, SETTINGS!$K$15,
                SETTINGS!$K$16
            )
        )
    )
)</f>
        <v>5</v>
      </c>
      <c r="O68" s="1" t="str">
        <f>IF(N68=1, SETTINGS!$L$12,
    IF(N68=2, SETTINGS!$L$13,
        IF(N68=3, SETTINGS!$L$14,
            IF(N68=4, SETTINGS!$L$15,
                IF(N68=5, SETTINGS!$L$16)
            )
        )
    )
)</f>
        <v>Emerging</v>
      </c>
    </row>
    <row r="69" spans="1:15" x14ac:dyDescent="0.25">
      <c r="A69" s="10">
        <v>64</v>
      </c>
      <c r="B69" s="1">
        <f>'TEACHER’S REMARKS'!B71</f>
        <v>0</v>
      </c>
      <c r="C69" s="11"/>
      <c r="D69" s="6"/>
      <c r="E69" s="6"/>
      <c r="F69" s="6"/>
      <c r="G69" s="6"/>
      <c r="H69" s="6"/>
      <c r="I69" s="58">
        <f t="shared" si="0"/>
        <v>0</v>
      </c>
      <c r="J69" s="15"/>
      <c r="K69" s="2">
        <f t="shared" si="1"/>
        <v>0</v>
      </c>
      <c r="L69" s="69">
        <f t="shared" si="2"/>
        <v>0</v>
      </c>
      <c r="M69" s="2" t="str">
        <f t="shared" si="3"/>
        <v>1st</v>
      </c>
      <c r="N69" s="2">
        <f>IF(L69&gt;=80, SETTINGS!$K$12,
    IF(L69&gt;=68, SETTINGS!$K$13,
        IF(L69&gt;=54, SETTINGS!$K$14,
            IF(L69&gt;=40, SETTINGS!$K$15,
                SETTINGS!$K$16
            )
        )
    )
)</f>
        <v>5</v>
      </c>
      <c r="O69" s="1" t="str">
        <f>IF(N69=1, SETTINGS!$L$12,
    IF(N69=2, SETTINGS!$L$13,
        IF(N69=3, SETTINGS!$L$14,
            IF(N69=4, SETTINGS!$L$15,
                IF(N69=5, SETTINGS!$L$16)
            )
        )
    )
)</f>
        <v>Emerging</v>
      </c>
    </row>
    <row r="70" spans="1:15" x14ac:dyDescent="0.25">
      <c r="A70" s="10">
        <v>65</v>
      </c>
      <c r="B70" s="1">
        <f>'TEACHER’S REMARKS'!B72</f>
        <v>0</v>
      </c>
      <c r="C70" s="11"/>
      <c r="D70" s="6"/>
      <c r="E70" s="6"/>
      <c r="F70" s="6"/>
      <c r="G70" s="6"/>
      <c r="H70" s="6"/>
      <c r="I70" s="58">
        <f t="shared" si="0"/>
        <v>0</v>
      </c>
      <c r="J70" s="15"/>
      <c r="K70" s="2">
        <f t="shared" si="1"/>
        <v>0</v>
      </c>
      <c r="L70" s="69">
        <f t="shared" si="2"/>
        <v>0</v>
      </c>
      <c r="M70" s="2" t="str">
        <f t="shared" si="3"/>
        <v>1st</v>
      </c>
      <c r="N70" s="2">
        <f>IF(L70&gt;=80, SETTINGS!$K$12,
    IF(L70&gt;=68, SETTINGS!$K$13,
        IF(L70&gt;=54, SETTINGS!$K$14,
            IF(L70&gt;=40, SETTINGS!$K$15,
                SETTINGS!$K$16
            )
        )
    )
)</f>
        <v>5</v>
      </c>
      <c r="O70" s="1" t="str">
        <f>IF(N70=1, SETTINGS!$L$12,
    IF(N70=2, SETTINGS!$L$13,
        IF(N70=3, SETTINGS!$L$14,
            IF(N70=4, SETTINGS!$L$15,
                IF(N70=5, SETTINGS!$L$16)
            )
        )
    )
)</f>
        <v>Emerging</v>
      </c>
    </row>
    <row r="71" spans="1:15" x14ac:dyDescent="0.25">
      <c r="A71" s="10">
        <v>66</v>
      </c>
      <c r="B71" s="1">
        <f>'TEACHER’S REMARKS'!B73</f>
        <v>0</v>
      </c>
      <c r="C71" s="11"/>
      <c r="D71" s="6"/>
      <c r="E71" s="6"/>
      <c r="F71" s="6"/>
      <c r="G71" s="6"/>
      <c r="H71" s="6"/>
      <c r="I71" s="58">
        <f t="shared" ref="I71:I105" si="4">SUM(D71:H71)/60*50</f>
        <v>0</v>
      </c>
      <c r="J71" s="15"/>
      <c r="K71" s="2">
        <f t="shared" ref="K71:K105" si="5">J71 * 0.5</f>
        <v>0</v>
      </c>
      <c r="L71" s="69">
        <f t="shared" ref="L71:L105" si="6">I71+K71</f>
        <v>0</v>
      </c>
      <c r="M71" s="2" t="str">
        <f t="shared" ref="M71:M105" si="7">IF(AND(MOD(RANK(L71, $L$6:$L$117, 0), 100) &gt; 10,MOD(RANK(L71,$L$6:$L$117, 0), 100) &lt;= 13),RANK(L71, $L$6:$L$117, 0) &amp; "th",IF(MOD(RANK(L71, $L$6:$L$117, 0), 10) = 1,RANK(L71,$L$6:$L$117, 0) &amp; "st",IF(MOD(RANK(L71, $L$6:$L$117, 0), 10) = 2,RANK(L71, $L$6:$L$117, 0) &amp; "nd",IF(MOD(RANK(L71, $L$6:$L$117, 0), 10) = 3,RANK(L71, $L$6:$L$117, 0) &amp; "rd",RANK(L71, $L$6:$L$117, 0) &amp; "th"))))</f>
        <v>1st</v>
      </c>
      <c r="N71" s="2">
        <f>IF(L71&gt;=80, SETTINGS!$K$12,
    IF(L71&gt;=68, SETTINGS!$K$13,
        IF(L71&gt;=54, SETTINGS!$K$14,
            IF(L71&gt;=40, SETTINGS!$K$15,
                SETTINGS!$K$16
            )
        )
    )
)</f>
        <v>5</v>
      </c>
      <c r="O71" s="1" t="str">
        <f>IF(N71=1, SETTINGS!$L$12,
    IF(N71=2, SETTINGS!$L$13,
        IF(N71=3, SETTINGS!$L$14,
            IF(N71=4, SETTINGS!$L$15,
                IF(N71=5, SETTINGS!$L$16)
            )
        )
    )
)</f>
        <v>Emerging</v>
      </c>
    </row>
    <row r="72" spans="1:15" x14ac:dyDescent="0.25">
      <c r="A72" s="10">
        <v>67</v>
      </c>
      <c r="B72" s="1">
        <f>'TEACHER’S REMARKS'!B74</f>
        <v>0</v>
      </c>
      <c r="C72" s="11"/>
      <c r="D72" s="6"/>
      <c r="E72" s="6"/>
      <c r="F72" s="6"/>
      <c r="G72" s="6"/>
      <c r="H72" s="6"/>
      <c r="I72" s="58">
        <f t="shared" si="4"/>
        <v>0</v>
      </c>
      <c r="J72" s="15"/>
      <c r="K72" s="2">
        <f t="shared" si="5"/>
        <v>0</v>
      </c>
      <c r="L72" s="69">
        <f t="shared" si="6"/>
        <v>0</v>
      </c>
      <c r="M72" s="2" t="str">
        <f t="shared" si="7"/>
        <v>1st</v>
      </c>
      <c r="N72" s="2">
        <f>IF(L72&gt;=80, SETTINGS!$K$12,
    IF(L72&gt;=68, SETTINGS!$K$13,
        IF(L72&gt;=54, SETTINGS!$K$14,
            IF(L72&gt;=40, SETTINGS!$K$15,
                SETTINGS!$K$16
            )
        )
    )
)</f>
        <v>5</v>
      </c>
      <c r="O72" s="1" t="str">
        <f>IF(N72=1, SETTINGS!$L$12,
    IF(N72=2, SETTINGS!$L$13,
        IF(N72=3, SETTINGS!$L$14,
            IF(N72=4, SETTINGS!$L$15,
                IF(N72=5, SETTINGS!$L$16)
            )
        )
    )
)</f>
        <v>Emerging</v>
      </c>
    </row>
    <row r="73" spans="1:15" x14ac:dyDescent="0.25">
      <c r="A73" s="10">
        <v>68</v>
      </c>
      <c r="B73" s="1">
        <f>'TEACHER’S REMARKS'!B75</f>
        <v>0</v>
      </c>
      <c r="C73" s="11"/>
      <c r="D73" s="6"/>
      <c r="E73" s="6"/>
      <c r="F73" s="6"/>
      <c r="G73" s="6"/>
      <c r="H73" s="6"/>
      <c r="I73" s="58">
        <f t="shared" si="4"/>
        <v>0</v>
      </c>
      <c r="J73" s="15"/>
      <c r="K73" s="2">
        <f t="shared" si="5"/>
        <v>0</v>
      </c>
      <c r="L73" s="69">
        <f t="shared" si="6"/>
        <v>0</v>
      </c>
      <c r="M73" s="2" t="str">
        <f t="shared" si="7"/>
        <v>1st</v>
      </c>
      <c r="N73" s="2">
        <f>IF(L73&gt;=80, SETTINGS!$K$12,
    IF(L73&gt;=68, SETTINGS!$K$13,
        IF(L73&gt;=54, SETTINGS!$K$14,
            IF(L73&gt;=40, SETTINGS!$K$15,
                SETTINGS!$K$16
            )
        )
    )
)</f>
        <v>5</v>
      </c>
      <c r="O73" s="1" t="str">
        <f>IF(N73=1, SETTINGS!$L$12,
    IF(N73=2, SETTINGS!$L$13,
        IF(N73=3, SETTINGS!$L$14,
            IF(N73=4, SETTINGS!$L$15,
                IF(N73=5, SETTINGS!$L$16)
            )
        )
    )
)</f>
        <v>Emerging</v>
      </c>
    </row>
    <row r="74" spans="1:15" x14ac:dyDescent="0.25">
      <c r="A74" s="10">
        <v>69</v>
      </c>
      <c r="B74" s="1">
        <f>'TEACHER’S REMARKS'!B76</f>
        <v>0</v>
      </c>
      <c r="C74" s="11"/>
      <c r="D74" s="6"/>
      <c r="E74" s="6"/>
      <c r="F74" s="6"/>
      <c r="G74" s="6"/>
      <c r="H74" s="6"/>
      <c r="I74" s="58">
        <f t="shared" si="4"/>
        <v>0</v>
      </c>
      <c r="J74" s="15"/>
      <c r="K74" s="2">
        <f t="shared" si="5"/>
        <v>0</v>
      </c>
      <c r="L74" s="69">
        <f t="shared" si="6"/>
        <v>0</v>
      </c>
      <c r="M74" s="2" t="str">
        <f t="shared" si="7"/>
        <v>1st</v>
      </c>
      <c r="N74" s="2">
        <f>IF(L74&gt;=80, SETTINGS!$K$12,
    IF(L74&gt;=68, SETTINGS!$K$13,
        IF(L74&gt;=54, SETTINGS!$K$14,
            IF(L74&gt;=40, SETTINGS!$K$15,
                SETTINGS!$K$16
            )
        )
    )
)</f>
        <v>5</v>
      </c>
      <c r="O74" s="1" t="str">
        <f>IF(N74=1, SETTINGS!$L$12,
    IF(N74=2, SETTINGS!$L$13,
        IF(N74=3, SETTINGS!$L$14,
            IF(N74=4, SETTINGS!$L$15,
                IF(N74=5, SETTINGS!$L$16)
            )
        )
    )
)</f>
        <v>Emerging</v>
      </c>
    </row>
    <row r="75" spans="1:15" x14ac:dyDescent="0.25">
      <c r="A75" s="10">
        <v>70</v>
      </c>
      <c r="B75" s="1">
        <f>'TEACHER’S REMARKS'!B77</f>
        <v>0</v>
      </c>
      <c r="C75" s="11"/>
      <c r="D75" s="6"/>
      <c r="E75" s="6"/>
      <c r="F75" s="6"/>
      <c r="G75" s="6"/>
      <c r="H75" s="6"/>
      <c r="I75" s="58">
        <f t="shared" si="4"/>
        <v>0</v>
      </c>
      <c r="J75" s="15"/>
      <c r="K75" s="2">
        <f t="shared" si="5"/>
        <v>0</v>
      </c>
      <c r="L75" s="69">
        <f t="shared" si="6"/>
        <v>0</v>
      </c>
      <c r="M75" s="2" t="str">
        <f t="shared" si="7"/>
        <v>1st</v>
      </c>
      <c r="N75" s="2">
        <f>IF(L75&gt;=80, SETTINGS!$K$12,
    IF(L75&gt;=68, SETTINGS!$K$13,
        IF(L75&gt;=54, SETTINGS!$K$14,
            IF(L75&gt;=40, SETTINGS!$K$15,
                SETTINGS!$K$16
            )
        )
    )
)</f>
        <v>5</v>
      </c>
      <c r="O75" s="1" t="str">
        <f>IF(N75=1, SETTINGS!$L$12,
    IF(N75=2, SETTINGS!$L$13,
        IF(N75=3, SETTINGS!$L$14,
            IF(N75=4, SETTINGS!$L$15,
                IF(N75=5, SETTINGS!$L$16)
            )
        )
    )
)</f>
        <v>Emerging</v>
      </c>
    </row>
    <row r="76" spans="1:15" x14ac:dyDescent="0.25">
      <c r="A76" s="10">
        <v>71</v>
      </c>
      <c r="B76" s="1">
        <f>'TEACHER’S REMARKS'!B78</f>
        <v>0</v>
      </c>
      <c r="C76" s="11"/>
      <c r="D76" s="6"/>
      <c r="E76" s="6"/>
      <c r="F76" s="6"/>
      <c r="G76" s="6"/>
      <c r="H76" s="6"/>
      <c r="I76" s="58">
        <f t="shared" si="4"/>
        <v>0</v>
      </c>
      <c r="J76" s="15"/>
      <c r="K76" s="2">
        <f t="shared" si="5"/>
        <v>0</v>
      </c>
      <c r="L76" s="69">
        <f t="shared" si="6"/>
        <v>0</v>
      </c>
      <c r="M76" s="2" t="str">
        <f t="shared" si="7"/>
        <v>1st</v>
      </c>
      <c r="N76" s="2">
        <f>IF(L76&gt;=80, SETTINGS!$K$12,
    IF(L76&gt;=68, SETTINGS!$K$13,
        IF(L76&gt;=54, SETTINGS!$K$14,
            IF(L76&gt;=40, SETTINGS!$K$15,
                SETTINGS!$K$16
            )
        )
    )
)</f>
        <v>5</v>
      </c>
      <c r="O76" s="1" t="str">
        <f>IF(N76=1, SETTINGS!$L$12,
    IF(N76=2, SETTINGS!$L$13,
        IF(N76=3, SETTINGS!$L$14,
            IF(N76=4, SETTINGS!$L$15,
                IF(N76=5, SETTINGS!$L$16)
            )
        )
    )
)</f>
        <v>Emerging</v>
      </c>
    </row>
    <row r="77" spans="1:15" x14ac:dyDescent="0.25">
      <c r="A77" s="10">
        <v>72</v>
      </c>
      <c r="B77" s="1">
        <f>'TEACHER’S REMARKS'!B79</f>
        <v>0</v>
      </c>
      <c r="C77" s="11"/>
      <c r="D77" s="6"/>
      <c r="E77" s="6"/>
      <c r="F77" s="6"/>
      <c r="G77" s="6"/>
      <c r="H77" s="6"/>
      <c r="I77" s="58">
        <f t="shared" si="4"/>
        <v>0</v>
      </c>
      <c r="J77" s="15"/>
      <c r="K77" s="2">
        <f t="shared" si="5"/>
        <v>0</v>
      </c>
      <c r="L77" s="69">
        <f t="shared" si="6"/>
        <v>0</v>
      </c>
      <c r="M77" s="2" t="str">
        <f t="shared" si="7"/>
        <v>1st</v>
      </c>
      <c r="N77" s="2">
        <f>IF(L77&gt;=80, SETTINGS!$K$12,
    IF(L77&gt;=68, SETTINGS!$K$13,
        IF(L77&gt;=54, SETTINGS!$K$14,
            IF(L77&gt;=40, SETTINGS!$K$15,
                SETTINGS!$K$16
            )
        )
    )
)</f>
        <v>5</v>
      </c>
      <c r="O77" s="1" t="str">
        <f>IF(N77=1, SETTINGS!$L$12,
    IF(N77=2, SETTINGS!$L$13,
        IF(N77=3, SETTINGS!$L$14,
            IF(N77=4, SETTINGS!$L$15,
                IF(N77=5, SETTINGS!$L$16)
            )
        )
    )
)</f>
        <v>Emerging</v>
      </c>
    </row>
    <row r="78" spans="1:15" x14ac:dyDescent="0.25">
      <c r="A78" s="10">
        <v>73</v>
      </c>
      <c r="B78" s="1">
        <f>'TEACHER’S REMARKS'!B80</f>
        <v>0</v>
      </c>
      <c r="C78" s="11"/>
      <c r="D78" s="6"/>
      <c r="E78" s="6"/>
      <c r="F78" s="6"/>
      <c r="G78" s="6"/>
      <c r="H78" s="6"/>
      <c r="I78" s="58">
        <f t="shared" si="4"/>
        <v>0</v>
      </c>
      <c r="J78" s="15"/>
      <c r="K78" s="2">
        <f t="shared" si="5"/>
        <v>0</v>
      </c>
      <c r="L78" s="69">
        <f t="shared" si="6"/>
        <v>0</v>
      </c>
      <c r="M78" s="2" t="str">
        <f t="shared" si="7"/>
        <v>1st</v>
      </c>
      <c r="N78" s="2">
        <f>IF(L78&gt;=80, SETTINGS!$K$12,
    IF(L78&gt;=68, SETTINGS!$K$13,
        IF(L78&gt;=54, SETTINGS!$K$14,
            IF(L78&gt;=40, SETTINGS!$K$15,
                SETTINGS!$K$16
            )
        )
    )
)</f>
        <v>5</v>
      </c>
      <c r="O78" s="1" t="str">
        <f>IF(N78=1, SETTINGS!$L$12,
    IF(N78=2, SETTINGS!$L$13,
        IF(N78=3, SETTINGS!$L$14,
            IF(N78=4, SETTINGS!$L$15,
                IF(N78=5, SETTINGS!$L$16)
            )
        )
    )
)</f>
        <v>Emerging</v>
      </c>
    </row>
    <row r="79" spans="1:15" x14ac:dyDescent="0.25">
      <c r="A79" s="10">
        <v>74</v>
      </c>
      <c r="B79" s="1">
        <f>'TEACHER’S REMARKS'!B81</f>
        <v>0</v>
      </c>
      <c r="C79" s="11"/>
      <c r="D79" s="6"/>
      <c r="E79" s="6"/>
      <c r="F79" s="6"/>
      <c r="G79" s="6"/>
      <c r="H79" s="6"/>
      <c r="I79" s="58">
        <f t="shared" si="4"/>
        <v>0</v>
      </c>
      <c r="J79" s="15"/>
      <c r="K79" s="2">
        <f t="shared" si="5"/>
        <v>0</v>
      </c>
      <c r="L79" s="69">
        <f t="shared" si="6"/>
        <v>0</v>
      </c>
      <c r="M79" s="2" t="str">
        <f t="shared" si="7"/>
        <v>1st</v>
      </c>
      <c r="N79" s="2">
        <f>IF(L79&gt;=80, SETTINGS!$K$12,
    IF(L79&gt;=68, SETTINGS!$K$13,
        IF(L79&gt;=54, SETTINGS!$K$14,
            IF(L79&gt;=40, SETTINGS!$K$15,
                SETTINGS!$K$16
            )
        )
    )
)</f>
        <v>5</v>
      </c>
      <c r="O79" s="1" t="str">
        <f>IF(N79=1, SETTINGS!$L$12,
    IF(N79=2, SETTINGS!$L$13,
        IF(N79=3, SETTINGS!$L$14,
            IF(N79=4, SETTINGS!$L$15,
                IF(N79=5, SETTINGS!$L$16)
            )
        )
    )
)</f>
        <v>Emerging</v>
      </c>
    </row>
    <row r="80" spans="1:15" x14ac:dyDescent="0.25">
      <c r="A80" s="10">
        <v>75</v>
      </c>
      <c r="B80" s="1">
        <f>'TEACHER’S REMARKS'!B82</f>
        <v>0</v>
      </c>
      <c r="C80" s="11"/>
      <c r="D80" s="6"/>
      <c r="E80" s="6"/>
      <c r="F80" s="6"/>
      <c r="G80" s="6"/>
      <c r="H80" s="6"/>
      <c r="I80" s="58">
        <f t="shared" si="4"/>
        <v>0</v>
      </c>
      <c r="J80" s="15"/>
      <c r="K80" s="2">
        <f t="shared" si="5"/>
        <v>0</v>
      </c>
      <c r="L80" s="69">
        <f t="shared" si="6"/>
        <v>0</v>
      </c>
      <c r="M80" s="2" t="str">
        <f t="shared" si="7"/>
        <v>1st</v>
      </c>
      <c r="N80" s="2">
        <f>IF(L80&gt;=80, SETTINGS!$K$12,
    IF(L80&gt;=68, SETTINGS!$K$13,
        IF(L80&gt;=54, SETTINGS!$K$14,
            IF(L80&gt;=40, SETTINGS!$K$15,
                SETTINGS!$K$16
            )
        )
    )
)</f>
        <v>5</v>
      </c>
      <c r="O80" s="1" t="str">
        <f>IF(N80=1, SETTINGS!$L$12,
    IF(N80=2, SETTINGS!$L$13,
        IF(N80=3, SETTINGS!$L$14,
            IF(N80=4, SETTINGS!$L$15,
                IF(N80=5, SETTINGS!$L$16)
            )
        )
    )
)</f>
        <v>Emerging</v>
      </c>
    </row>
    <row r="81" spans="1:15" x14ac:dyDescent="0.25">
      <c r="A81" s="10">
        <v>76</v>
      </c>
      <c r="B81" s="1">
        <f>'TEACHER’S REMARKS'!B83</f>
        <v>0</v>
      </c>
      <c r="C81" s="11"/>
      <c r="D81" s="6"/>
      <c r="E81" s="6"/>
      <c r="F81" s="6"/>
      <c r="G81" s="6"/>
      <c r="H81" s="6"/>
      <c r="I81" s="58">
        <f t="shared" si="4"/>
        <v>0</v>
      </c>
      <c r="J81" s="15"/>
      <c r="K81" s="2">
        <f t="shared" si="5"/>
        <v>0</v>
      </c>
      <c r="L81" s="69">
        <f t="shared" si="6"/>
        <v>0</v>
      </c>
      <c r="M81" s="2" t="str">
        <f t="shared" si="7"/>
        <v>1st</v>
      </c>
      <c r="N81" s="2">
        <f>IF(L81&gt;=80, SETTINGS!$K$12,
    IF(L81&gt;=68, SETTINGS!$K$13,
        IF(L81&gt;=54, SETTINGS!$K$14,
            IF(L81&gt;=40, SETTINGS!$K$15,
                SETTINGS!$K$16
            )
        )
    )
)</f>
        <v>5</v>
      </c>
      <c r="O81" s="1" t="str">
        <f>IF(N81=1, SETTINGS!$L$12,
    IF(N81=2, SETTINGS!$L$13,
        IF(N81=3, SETTINGS!$L$14,
            IF(N81=4, SETTINGS!$L$15,
                IF(N81=5, SETTINGS!$L$16)
            )
        )
    )
)</f>
        <v>Emerging</v>
      </c>
    </row>
    <row r="82" spans="1:15" x14ac:dyDescent="0.25">
      <c r="A82" s="10">
        <v>77</v>
      </c>
      <c r="B82" s="1">
        <f>'TEACHER’S REMARKS'!B84</f>
        <v>0</v>
      </c>
      <c r="C82" s="11"/>
      <c r="D82" s="6"/>
      <c r="E82" s="6"/>
      <c r="F82" s="6"/>
      <c r="G82" s="6"/>
      <c r="H82" s="6"/>
      <c r="I82" s="58">
        <f t="shared" si="4"/>
        <v>0</v>
      </c>
      <c r="J82" s="15"/>
      <c r="K82" s="2">
        <f t="shared" si="5"/>
        <v>0</v>
      </c>
      <c r="L82" s="69">
        <f t="shared" si="6"/>
        <v>0</v>
      </c>
      <c r="M82" s="2" t="str">
        <f t="shared" si="7"/>
        <v>1st</v>
      </c>
      <c r="N82" s="2">
        <f>IF(L82&gt;=80, SETTINGS!$K$12,
    IF(L82&gt;=68, SETTINGS!$K$13,
        IF(L82&gt;=54, SETTINGS!$K$14,
            IF(L82&gt;=40, SETTINGS!$K$15,
                SETTINGS!$K$16
            )
        )
    )
)</f>
        <v>5</v>
      </c>
      <c r="O82" s="1" t="str">
        <f>IF(N82=1, SETTINGS!$L$12,
    IF(N82=2, SETTINGS!$L$13,
        IF(N82=3, SETTINGS!$L$14,
            IF(N82=4, SETTINGS!$L$15,
                IF(N82=5, SETTINGS!$L$16)
            )
        )
    )
)</f>
        <v>Emerging</v>
      </c>
    </row>
    <row r="83" spans="1:15" x14ac:dyDescent="0.25">
      <c r="A83" s="10">
        <v>78</v>
      </c>
      <c r="B83" s="1">
        <f>'TEACHER’S REMARKS'!B85</f>
        <v>0</v>
      </c>
      <c r="C83" s="11"/>
      <c r="D83" s="6"/>
      <c r="E83" s="6"/>
      <c r="F83" s="6"/>
      <c r="G83" s="6"/>
      <c r="H83" s="6"/>
      <c r="I83" s="58">
        <f t="shared" si="4"/>
        <v>0</v>
      </c>
      <c r="J83" s="15"/>
      <c r="K83" s="2">
        <f t="shared" si="5"/>
        <v>0</v>
      </c>
      <c r="L83" s="69">
        <f t="shared" si="6"/>
        <v>0</v>
      </c>
      <c r="M83" s="2" t="str">
        <f t="shared" si="7"/>
        <v>1st</v>
      </c>
      <c r="N83" s="2">
        <f>IF(L83&gt;=80, SETTINGS!$K$12,
    IF(L83&gt;=68, SETTINGS!$K$13,
        IF(L83&gt;=54, SETTINGS!$K$14,
            IF(L83&gt;=40, SETTINGS!$K$15,
                SETTINGS!$K$16
            )
        )
    )
)</f>
        <v>5</v>
      </c>
      <c r="O83" s="1" t="str">
        <f>IF(N83=1, SETTINGS!$L$12,
    IF(N83=2, SETTINGS!$L$13,
        IF(N83=3, SETTINGS!$L$14,
            IF(N83=4, SETTINGS!$L$15,
                IF(N83=5, SETTINGS!$L$16)
            )
        )
    )
)</f>
        <v>Emerging</v>
      </c>
    </row>
    <row r="84" spans="1:15" x14ac:dyDescent="0.25">
      <c r="A84" s="10">
        <v>79</v>
      </c>
      <c r="B84" s="1">
        <f>'TEACHER’S REMARKS'!B86</f>
        <v>0</v>
      </c>
      <c r="C84" s="11"/>
      <c r="D84" s="6"/>
      <c r="E84" s="6"/>
      <c r="F84" s="6"/>
      <c r="G84" s="6"/>
      <c r="H84" s="6"/>
      <c r="I84" s="58">
        <f t="shared" si="4"/>
        <v>0</v>
      </c>
      <c r="J84" s="15"/>
      <c r="K84" s="2">
        <f t="shared" si="5"/>
        <v>0</v>
      </c>
      <c r="L84" s="69">
        <f t="shared" si="6"/>
        <v>0</v>
      </c>
      <c r="M84" s="2" t="str">
        <f t="shared" si="7"/>
        <v>1st</v>
      </c>
      <c r="N84" s="2">
        <f>IF(L84&gt;=80, SETTINGS!$K$12,
    IF(L84&gt;=68, SETTINGS!$K$13,
        IF(L84&gt;=54, SETTINGS!$K$14,
            IF(L84&gt;=40, SETTINGS!$K$15,
                SETTINGS!$K$16
            )
        )
    )
)</f>
        <v>5</v>
      </c>
      <c r="O84" s="1" t="str">
        <f>IF(N84=1, SETTINGS!$L$12,
    IF(N84=2, SETTINGS!$L$13,
        IF(N84=3, SETTINGS!$L$14,
            IF(N84=4, SETTINGS!$L$15,
                IF(N84=5, SETTINGS!$L$16)
            )
        )
    )
)</f>
        <v>Emerging</v>
      </c>
    </row>
    <row r="85" spans="1:15" x14ac:dyDescent="0.25">
      <c r="A85" s="10">
        <v>80</v>
      </c>
      <c r="B85" s="1">
        <f>'TEACHER’S REMARKS'!B87</f>
        <v>0</v>
      </c>
      <c r="C85" s="11"/>
      <c r="D85" s="6"/>
      <c r="E85" s="6"/>
      <c r="F85" s="6"/>
      <c r="G85" s="6"/>
      <c r="H85" s="6"/>
      <c r="I85" s="58">
        <f t="shared" si="4"/>
        <v>0</v>
      </c>
      <c r="J85" s="15"/>
      <c r="K85" s="2">
        <f t="shared" si="5"/>
        <v>0</v>
      </c>
      <c r="L85" s="69">
        <f t="shared" si="6"/>
        <v>0</v>
      </c>
      <c r="M85" s="2" t="str">
        <f t="shared" si="7"/>
        <v>1st</v>
      </c>
      <c r="N85" s="2">
        <f>IF(L85&gt;=80, SETTINGS!$K$12,
    IF(L85&gt;=68, SETTINGS!$K$13,
        IF(L85&gt;=54, SETTINGS!$K$14,
            IF(L85&gt;=40, SETTINGS!$K$15,
                SETTINGS!$K$16
            )
        )
    )
)</f>
        <v>5</v>
      </c>
      <c r="O85" s="1" t="str">
        <f>IF(N85=1, SETTINGS!$L$12,
    IF(N85=2, SETTINGS!$L$13,
        IF(N85=3, SETTINGS!$L$14,
            IF(N85=4, SETTINGS!$L$15,
                IF(N85=5, SETTINGS!$L$16)
            )
        )
    )
)</f>
        <v>Emerging</v>
      </c>
    </row>
    <row r="86" spans="1:15" x14ac:dyDescent="0.25">
      <c r="A86" s="10">
        <v>81</v>
      </c>
      <c r="B86" s="1">
        <f>'TEACHER’S REMARKS'!B88</f>
        <v>0</v>
      </c>
      <c r="C86" s="11"/>
      <c r="D86" s="6"/>
      <c r="E86" s="6"/>
      <c r="F86" s="6"/>
      <c r="G86" s="6"/>
      <c r="H86" s="6"/>
      <c r="I86" s="58">
        <f t="shared" si="4"/>
        <v>0</v>
      </c>
      <c r="J86" s="15"/>
      <c r="K86" s="2">
        <f t="shared" si="5"/>
        <v>0</v>
      </c>
      <c r="L86" s="69">
        <f t="shared" si="6"/>
        <v>0</v>
      </c>
      <c r="M86" s="2" t="str">
        <f t="shared" si="7"/>
        <v>1st</v>
      </c>
      <c r="N86" s="2">
        <f>IF(L86&gt;=80, SETTINGS!$K$12,
    IF(L86&gt;=68, SETTINGS!$K$13,
        IF(L86&gt;=54, SETTINGS!$K$14,
            IF(L86&gt;=40, SETTINGS!$K$15,
                SETTINGS!$K$16
            )
        )
    )
)</f>
        <v>5</v>
      </c>
      <c r="O86" s="1" t="str">
        <f>IF(N86=1, SETTINGS!$L$12,
    IF(N86=2, SETTINGS!$L$13,
        IF(N86=3, SETTINGS!$L$14,
            IF(N86=4, SETTINGS!$L$15,
                IF(N86=5, SETTINGS!$L$16)
            )
        )
    )
)</f>
        <v>Emerging</v>
      </c>
    </row>
    <row r="87" spans="1:15" x14ac:dyDescent="0.25">
      <c r="A87" s="10">
        <v>82</v>
      </c>
      <c r="B87" s="1">
        <f>'TEACHER’S REMARKS'!B89</f>
        <v>0</v>
      </c>
      <c r="C87" s="11"/>
      <c r="D87" s="6"/>
      <c r="E87" s="6"/>
      <c r="F87" s="6"/>
      <c r="G87" s="6"/>
      <c r="H87" s="6"/>
      <c r="I87" s="58">
        <f t="shared" si="4"/>
        <v>0</v>
      </c>
      <c r="J87" s="15"/>
      <c r="K87" s="2">
        <f t="shared" si="5"/>
        <v>0</v>
      </c>
      <c r="L87" s="69">
        <f t="shared" si="6"/>
        <v>0</v>
      </c>
      <c r="M87" s="2" t="str">
        <f t="shared" si="7"/>
        <v>1st</v>
      </c>
      <c r="N87" s="2">
        <f>IF(L87&gt;=80, SETTINGS!$K$12,
    IF(L87&gt;=68, SETTINGS!$K$13,
        IF(L87&gt;=54, SETTINGS!$K$14,
            IF(L87&gt;=40, SETTINGS!$K$15,
                SETTINGS!$K$16
            )
        )
    )
)</f>
        <v>5</v>
      </c>
      <c r="O87" s="1" t="str">
        <f>IF(N87=1, SETTINGS!$L$12,
    IF(N87=2, SETTINGS!$L$13,
        IF(N87=3, SETTINGS!$L$14,
            IF(N87=4, SETTINGS!$L$15,
                IF(N87=5, SETTINGS!$L$16)
            )
        )
    )
)</f>
        <v>Emerging</v>
      </c>
    </row>
    <row r="88" spans="1:15" x14ac:dyDescent="0.25">
      <c r="A88" s="10">
        <v>83</v>
      </c>
      <c r="B88" s="1">
        <f>'TEACHER’S REMARKS'!B90</f>
        <v>0</v>
      </c>
      <c r="C88" s="11"/>
      <c r="D88" s="6"/>
      <c r="E88" s="6"/>
      <c r="F88" s="6"/>
      <c r="G88" s="6"/>
      <c r="H88" s="6"/>
      <c r="I88" s="58">
        <f t="shared" si="4"/>
        <v>0</v>
      </c>
      <c r="J88" s="15"/>
      <c r="K88" s="2">
        <f t="shared" si="5"/>
        <v>0</v>
      </c>
      <c r="L88" s="69">
        <f t="shared" si="6"/>
        <v>0</v>
      </c>
      <c r="M88" s="2" t="str">
        <f t="shared" si="7"/>
        <v>1st</v>
      </c>
      <c r="N88" s="2">
        <f>IF(L88&gt;=80, SETTINGS!$K$12,
    IF(L88&gt;=68, SETTINGS!$K$13,
        IF(L88&gt;=54, SETTINGS!$K$14,
            IF(L88&gt;=40, SETTINGS!$K$15,
                SETTINGS!$K$16
            )
        )
    )
)</f>
        <v>5</v>
      </c>
      <c r="O88" s="1" t="str">
        <f>IF(N88=1, SETTINGS!$L$12,
    IF(N88=2, SETTINGS!$L$13,
        IF(N88=3, SETTINGS!$L$14,
            IF(N88=4, SETTINGS!$L$15,
                IF(N88=5, SETTINGS!$L$16)
            )
        )
    )
)</f>
        <v>Emerging</v>
      </c>
    </row>
    <row r="89" spans="1:15" x14ac:dyDescent="0.25">
      <c r="A89" s="10">
        <v>84</v>
      </c>
      <c r="B89" s="1">
        <f>'TEACHER’S REMARKS'!B91</f>
        <v>0</v>
      </c>
      <c r="C89" s="11"/>
      <c r="D89" s="6"/>
      <c r="E89" s="6"/>
      <c r="F89" s="6"/>
      <c r="G89" s="6"/>
      <c r="H89" s="6"/>
      <c r="I89" s="58">
        <f t="shared" si="4"/>
        <v>0</v>
      </c>
      <c r="J89" s="15"/>
      <c r="K89" s="2">
        <f t="shared" si="5"/>
        <v>0</v>
      </c>
      <c r="L89" s="69">
        <f t="shared" si="6"/>
        <v>0</v>
      </c>
      <c r="M89" s="2" t="str">
        <f t="shared" si="7"/>
        <v>1st</v>
      </c>
      <c r="N89" s="2">
        <f>IF(L89&gt;=80, SETTINGS!$K$12,
    IF(L89&gt;=68, SETTINGS!$K$13,
        IF(L89&gt;=54, SETTINGS!$K$14,
            IF(L89&gt;=40, SETTINGS!$K$15,
                SETTINGS!$K$16
            )
        )
    )
)</f>
        <v>5</v>
      </c>
      <c r="O89" s="1" t="str">
        <f>IF(N89=1, SETTINGS!$L$12,
    IF(N89=2, SETTINGS!$L$13,
        IF(N89=3, SETTINGS!$L$14,
            IF(N89=4, SETTINGS!$L$15,
                IF(N89=5, SETTINGS!$L$16)
            )
        )
    )
)</f>
        <v>Emerging</v>
      </c>
    </row>
    <row r="90" spans="1:15" x14ac:dyDescent="0.25">
      <c r="A90" s="10">
        <v>85</v>
      </c>
      <c r="B90" s="1">
        <f>'TEACHER’S REMARKS'!B92</f>
        <v>0</v>
      </c>
      <c r="C90" s="11"/>
      <c r="D90" s="6"/>
      <c r="E90" s="6"/>
      <c r="F90" s="6"/>
      <c r="G90" s="6"/>
      <c r="H90" s="6"/>
      <c r="I90" s="58">
        <f t="shared" si="4"/>
        <v>0</v>
      </c>
      <c r="J90" s="15"/>
      <c r="K90" s="2">
        <f t="shared" si="5"/>
        <v>0</v>
      </c>
      <c r="L90" s="69">
        <f t="shared" si="6"/>
        <v>0</v>
      </c>
      <c r="M90" s="2" t="str">
        <f t="shared" si="7"/>
        <v>1st</v>
      </c>
      <c r="N90" s="2">
        <f>IF(L90&gt;=80, SETTINGS!$K$12,
    IF(L90&gt;=68, SETTINGS!$K$13,
        IF(L90&gt;=54, SETTINGS!$K$14,
            IF(L90&gt;=40, SETTINGS!$K$15,
                SETTINGS!$K$16
            )
        )
    )
)</f>
        <v>5</v>
      </c>
      <c r="O90" s="1" t="str">
        <f>IF(N90=1, SETTINGS!$L$12,
    IF(N90=2, SETTINGS!$L$13,
        IF(N90=3, SETTINGS!$L$14,
            IF(N90=4, SETTINGS!$L$15,
                IF(N90=5, SETTINGS!$L$16)
            )
        )
    )
)</f>
        <v>Emerging</v>
      </c>
    </row>
    <row r="91" spans="1:15" x14ac:dyDescent="0.25">
      <c r="A91" s="10">
        <v>86</v>
      </c>
      <c r="B91" s="1">
        <f>'TEACHER’S REMARKS'!B93</f>
        <v>0</v>
      </c>
      <c r="C91" s="11"/>
      <c r="D91" s="6"/>
      <c r="E91" s="6"/>
      <c r="F91" s="6"/>
      <c r="G91" s="6"/>
      <c r="H91" s="6"/>
      <c r="I91" s="58">
        <f t="shared" si="4"/>
        <v>0</v>
      </c>
      <c r="J91" s="15"/>
      <c r="K91" s="2">
        <f t="shared" si="5"/>
        <v>0</v>
      </c>
      <c r="L91" s="69">
        <f t="shared" si="6"/>
        <v>0</v>
      </c>
      <c r="M91" s="2" t="str">
        <f t="shared" si="7"/>
        <v>1st</v>
      </c>
      <c r="N91" s="2">
        <f>IF(L91&gt;=80, SETTINGS!$K$12,
    IF(L91&gt;=68, SETTINGS!$K$13,
        IF(L91&gt;=54, SETTINGS!$K$14,
            IF(L91&gt;=40, SETTINGS!$K$15,
                SETTINGS!$K$16
            )
        )
    )
)</f>
        <v>5</v>
      </c>
      <c r="O91" s="1" t="str">
        <f>IF(N91=1, SETTINGS!$L$12,
    IF(N91=2, SETTINGS!$L$13,
        IF(N91=3, SETTINGS!$L$14,
            IF(N91=4, SETTINGS!$L$15,
                IF(N91=5, SETTINGS!$L$16)
            )
        )
    )
)</f>
        <v>Emerging</v>
      </c>
    </row>
    <row r="92" spans="1:15" x14ac:dyDescent="0.25">
      <c r="A92" s="10">
        <v>87</v>
      </c>
      <c r="B92" s="1">
        <f>'TEACHER’S REMARKS'!B94</f>
        <v>0</v>
      </c>
      <c r="C92" s="11"/>
      <c r="D92" s="6"/>
      <c r="E92" s="6"/>
      <c r="F92" s="6"/>
      <c r="G92" s="6"/>
      <c r="H92" s="6"/>
      <c r="I92" s="58">
        <f t="shared" si="4"/>
        <v>0</v>
      </c>
      <c r="J92" s="15"/>
      <c r="K92" s="2">
        <f t="shared" si="5"/>
        <v>0</v>
      </c>
      <c r="L92" s="69">
        <f t="shared" si="6"/>
        <v>0</v>
      </c>
      <c r="M92" s="2" t="str">
        <f t="shared" si="7"/>
        <v>1st</v>
      </c>
      <c r="N92" s="2">
        <f>IF(L92&gt;=80, SETTINGS!$K$12,
    IF(L92&gt;=68, SETTINGS!$K$13,
        IF(L92&gt;=54, SETTINGS!$K$14,
            IF(L92&gt;=40, SETTINGS!$K$15,
                SETTINGS!$K$16
            )
        )
    )
)</f>
        <v>5</v>
      </c>
      <c r="O92" s="1" t="str">
        <f>IF(N92=1, SETTINGS!$L$12,
    IF(N92=2, SETTINGS!$L$13,
        IF(N92=3, SETTINGS!$L$14,
            IF(N92=4, SETTINGS!$L$15,
                IF(N92=5, SETTINGS!$L$16)
            )
        )
    )
)</f>
        <v>Emerging</v>
      </c>
    </row>
    <row r="93" spans="1:15" x14ac:dyDescent="0.25">
      <c r="A93" s="10">
        <v>88</v>
      </c>
      <c r="B93" s="1">
        <f>'TEACHER’S REMARKS'!B95</f>
        <v>0</v>
      </c>
      <c r="C93" s="11"/>
      <c r="D93" s="6"/>
      <c r="E93" s="6"/>
      <c r="F93" s="6"/>
      <c r="G93" s="6"/>
      <c r="H93" s="6"/>
      <c r="I93" s="58">
        <f t="shared" si="4"/>
        <v>0</v>
      </c>
      <c r="J93" s="15"/>
      <c r="K93" s="2">
        <f t="shared" si="5"/>
        <v>0</v>
      </c>
      <c r="L93" s="69">
        <f t="shared" si="6"/>
        <v>0</v>
      </c>
      <c r="M93" s="2" t="str">
        <f t="shared" si="7"/>
        <v>1st</v>
      </c>
      <c r="N93" s="2">
        <f>IF(L93&gt;=80, SETTINGS!$K$12,
    IF(L93&gt;=68, SETTINGS!$K$13,
        IF(L93&gt;=54, SETTINGS!$K$14,
            IF(L93&gt;=40, SETTINGS!$K$15,
                SETTINGS!$K$16
            )
        )
    )
)</f>
        <v>5</v>
      </c>
      <c r="O93" s="1" t="str">
        <f>IF(N93=1, SETTINGS!$L$12,
    IF(N93=2, SETTINGS!$L$13,
        IF(N93=3, SETTINGS!$L$14,
            IF(N93=4, SETTINGS!$L$15,
                IF(N93=5, SETTINGS!$L$16)
            )
        )
    )
)</f>
        <v>Emerging</v>
      </c>
    </row>
    <row r="94" spans="1:15" x14ac:dyDescent="0.25">
      <c r="A94" s="10">
        <v>89</v>
      </c>
      <c r="B94" s="1">
        <f>'TEACHER’S REMARKS'!B96</f>
        <v>0</v>
      </c>
      <c r="C94" s="11"/>
      <c r="D94" s="6"/>
      <c r="E94" s="6"/>
      <c r="F94" s="6"/>
      <c r="G94" s="6"/>
      <c r="H94" s="6"/>
      <c r="I94" s="58">
        <f t="shared" si="4"/>
        <v>0</v>
      </c>
      <c r="J94" s="15"/>
      <c r="K94" s="2">
        <f t="shared" si="5"/>
        <v>0</v>
      </c>
      <c r="L94" s="69">
        <f t="shared" si="6"/>
        <v>0</v>
      </c>
      <c r="M94" s="2" t="str">
        <f t="shared" si="7"/>
        <v>1st</v>
      </c>
      <c r="N94" s="2">
        <f>IF(L94&gt;=80, SETTINGS!$K$12,
    IF(L94&gt;=68, SETTINGS!$K$13,
        IF(L94&gt;=54, SETTINGS!$K$14,
            IF(L94&gt;=40, SETTINGS!$K$15,
                SETTINGS!$K$16
            )
        )
    )
)</f>
        <v>5</v>
      </c>
      <c r="O94" s="1" t="str">
        <f>IF(N94=1, SETTINGS!$L$12,
    IF(N94=2, SETTINGS!$L$13,
        IF(N94=3, SETTINGS!$L$14,
            IF(N94=4, SETTINGS!$L$15,
                IF(N94=5, SETTINGS!$L$16)
            )
        )
    )
)</f>
        <v>Emerging</v>
      </c>
    </row>
    <row r="95" spans="1:15" x14ac:dyDescent="0.25">
      <c r="A95" s="10">
        <v>90</v>
      </c>
      <c r="B95" s="1">
        <f>'TEACHER’S REMARKS'!B97</f>
        <v>0</v>
      </c>
      <c r="C95" s="11"/>
      <c r="D95" s="6"/>
      <c r="E95" s="6"/>
      <c r="F95" s="6"/>
      <c r="G95" s="6"/>
      <c r="H95" s="6"/>
      <c r="I95" s="58">
        <f t="shared" si="4"/>
        <v>0</v>
      </c>
      <c r="J95" s="15"/>
      <c r="K95" s="2">
        <f t="shared" si="5"/>
        <v>0</v>
      </c>
      <c r="L95" s="69">
        <f t="shared" si="6"/>
        <v>0</v>
      </c>
      <c r="M95" s="2" t="str">
        <f t="shared" si="7"/>
        <v>1st</v>
      </c>
      <c r="N95" s="2">
        <f>IF(L95&gt;=80, SETTINGS!$K$12,
    IF(L95&gt;=68, SETTINGS!$K$13,
        IF(L95&gt;=54, SETTINGS!$K$14,
            IF(L95&gt;=40, SETTINGS!$K$15,
                SETTINGS!$K$16
            )
        )
    )
)</f>
        <v>5</v>
      </c>
      <c r="O95" s="1" t="str">
        <f>IF(N95=1, SETTINGS!$L$12,
    IF(N95=2, SETTINGS!$L$13,
        IF(N95=3, SETTINGS!$L$14,
            IF(N95=4, SETTINGS!$L$15,
                IF(N95=5, SETTINGS!$L$16)
            )
        )
    )
)</f>
        <v>Emerging</v>
      </c>
    </row>
    <row r="96" spans="1:15" x14ac:dyDescent="0.25">
      <c r="A96" s="10">
        <v>91</v>
      </c>
      <c r="B96" s="1">
        <f>'TEACHER’S REMARKS'!B98</f>
        <v>0</v>
      </c>
      <c r="C96" s="11"/>
      <c r="D96" s="6"/>
      <c r="E96" s="6"/>
      <c r="F96" s="6"/>
      <c r="G96" s="6"/>
      <c r="H96" s="6"/>
      <c r="I96" s="58">
        <f t="shared" si="4"/>
        <v>0</v>
      </c>
      <c r="J96" s="15"/>
      <c r="K96" s="2">
        <f t="shared" si="5"/>
        <v>0</v>
      </c>
      <c r="L96" s="69">
        <f t="shared" si="6"/>
        <v>0</v>
      </c>
      <c r="M96" s="2" t="str">
        <f t="shared" si="7"/>
        <v>1st</v>
      </c>
      <c r="N96" s="2">
        <f>IF(L96&gt;=80, SETTINGS!$K$12,
    IF(L96&gt;=68, SETTINGS!$K$13,
        IF(L96&gt;=54, SETTINGS!$K$14,
            IF(L96&gt;=40, SETTINGS!$K$15,
                SETTINGS!$K$16
            )
        )
    )
)</f>
        <v>5</v>
      </c>
      <c r="O96" s="1" t="str">
        <f>IF(N96=1, SETTINGS!$L$12,
    IF(N96=2, SETTINGS!$L$13,
        IF(N96=3, SETTINGS!$L$14,
            IF(N96=4, SETTINGS!$L$15,
                IF(N96=5, SETTINGS!$L$16)
            )
        )
    )
)</f>
        <v>Emerging</v>
      </c>
    </row>
    <row r="97" spans="1:15" x14ac:dyDescent="0.25">
      <c r="A97" s="10">
        <v>92</v>
      </c>
      <c r="B97" s="1">
        <f>'TEACHER’S REMARKS'!B99</f>
        <v>0</v>
      </c>
      <c r="C97" s="11"/>
      <c r="D97" s="6"/>
      <c r="E97" s="6"/>
      <c r="F97" s="6"/>
      <c r="G97" s="6"/>
      <c r="H97" s="6"/>
      <c r="I97" s="58">
        <f t="shared" si="4"/>
        <v>0</v>
      </c>
      <c r="J97" s="15"/>
      <c r="K97" s="2">
        <f t="shared" si="5"/>
        <v>0</v>
      </c>
      <c r="L97" s="69">
        <f t="shared" si="6"/>
        <v>0</v>
      </c>
      <c r="M97" s="2" t="str">
        <f t="shared" si="7"/>
        <v>1st</v>
      </c>
      <c r="N97" s="2">
        <f>IF(L97&gt;=80, SETTINGS!$K$12,
    IF(L97&gt;=68, SETTINGS!$K$13,
        IF(L97&gt;=54, SETTINGS!$K$14,
            IF(L97&gt;=40, SETTINGS!$K$15,
                SETTINGS!$K$16
            )
        )
    )
)</f>
        <v>5</v>
      </c>
      <c r="O97" s="1" t="str">
        <f>IF(N97=1, SETTINGS!$L$12,
    IF(N97=2, SETTINGS!$L$13,
        IF(N97=3, SETTINGS!$L$14,
            IF(N97=4, SETTINGS!$L$15,
                IF(N97=5, SETTINGS!$L$16)
            )
        )
    )
)</f>
        <v>Emerging</v>
      </c>
    </row>
    <row r="98" spans="1:15" x14ac:dyDescent="0.25">
      <c r="A98" s="10">
        <v>93</v>
      </c>
      <c r="B98" s="1">
        <f>'TEACHER’S REMARKS'!B100</f>
        <v>0</v>
      </c>
      <c r="C98" s="11"/>
      <c r="D98" s="6"/>
      <c r="E98" s="6"/>
      <c r="F98" s="6"/>
      <c r="G98" s="6"/>
      <c r="H98" s="6"/>
      <c r="I98" s="58">
        <f t="shared" si="4"/>
        <v>0</v>
      </c>
      <c r="J98" s="15"/>
      <c r="K98" s="2">
        <f t="shared" si="5"/>
        <v>0</v>
      </c>
      <c r="L98" s="69">
        <f t="shared" si="6"/>
        <v>0</v>
      </c>
      <c r="M98" s="2" t="str">
        <f t="shared" si="7"/>
        <v>1st</v>
      </c>
      <c r="N98" s="2">
        <f>IF(L98&gt;=80, SETTINGS!$K$12,
    IF(L98&gt;=68, SETTINGS!$K$13,
        IF(L98&gt;=54, SETTINGS!$K$14,
            IF(L98&gt;=40, SETTINGS!$K$15,
                SETTINGS!$K$16
            )
        )
    )
)</f>
        <v>5</v>
      </c>
      <c r="O98" s="1" t="str">
        <f>IF(N98=1, SETTINGS!$L$12,
    IF(N98=2, SETTINGS!$L$13,
        IF(N98=3, SETTINGS!$L$14,
            IF(N98=4, SETTINGS!$L$15,
                IF(N98=5, SETTINGS!$L$16)
            )
        )
    )
)</f>
        <v>Emerging</v>
      </c>
    </row>
    <row r="99" spans="1:15" x14ac:dyDescent="0.25">
      <c r="A99" s="10">
        <v>94</v>
      </c>
      <c r="B99" s="1">
        <f>'TEACHER’S REMARKS'!B101</f>
        <v>0</v>
      </c>
      <c r="C99" s="11"/>
      <c r="D99" s="6"/>
      <c r="E99" s="6"/>
      <c r="F99" s="6"/>
      <c r="G99" s="6"/>
      <c r="H99" s="6"/>
      <c r="I99" s="58">
        <f t="shared" si="4"/>
        <v>0</v>
      </c>
      <c r="J99" s="15"/>
      <c r="K99" s="2">
        <f t="shared" si="5"/>
        <v>0</v>
      </c>
      <c r="L99" s="69">
        <f t="shared" si="6"/>
        <v>0</v>
      </c>
      <c r="M99" s="2" t="str">
        <f t="shared" si="7"/>
        <v>1st</v>
      </c>
      <c r="N99" s="2">
        <f>IF(L99&gt;=80, SETTINGS!$K$12,
    IF(L99&gt;=68, SETTINGS!$K$13,
        IF(L99&gt;=54, SETTINGS!$K$14,
            IF(L99&gt;=40, SETTINGS!$K$15,
                SETTINGS!$K$16
            )
        )
    )
)</f>
        <v>5</v>
      </c>
      <c r="O99" s="1" t="str">
        <f>IF(N99=1, SETTINGS!$L$12,
    IF(N99=2, SETTINGS!$L$13,
        IF(N99=3, SETTINGS!$L$14,
            IF(N99=4, SETTINGS!$L$15,
                IF(N99=5, SETTINGS!$L$16)
            )
        )
    )
)</f>
        <v>Emerging</v>
      </c>
    </row>
    <row r="100" spans="1:15" x14ac:dyDescent="0.25">
      <c r="A100" s="10">
        <v>95</v>
      </c>
      <c r="B100" s="1">
        <f>'TEACHER’S REMARKS'!B102</f>
        <v>0</v>
      </c>
      <c r="C100" s="11"/>
      <c r="D100" s="6"/>
      <c r="E100" s="6"/>
      <c r="F100" s="6"/>
      <c r="G100" s="6"/>
      <c r="H100" s="6"/>
      <c r="I100" s="58">
        <f t="shared" si="4"/>
        <v>0</v>
      </c>
      <c r="J100" s="15"/>
      <c r="K100" s="2">
        <f t="shared" si="5"/>
        <v>0</v>
      </c>
      <c r="L100" s="69">
        <f t="shared" si="6"/>
        <v>0</v>
      </c>
      <c r="M100" s="2" t="str">
        <f t="shared" si="7"/>
        <v>1st</v>
      </c>
      <c r="N100" s="2">
        <f>IF(L100&gt;=80, SETTINGS!$K$12,
    IF(L100&gt;=68, SETTINGS!$K$13,
        IF(L100&gt;=54, SETTINGS!$K$14,
            IF(L100&gt;=40, SETTINGS!$K$15,
                SETTINGS!$K$16
            )
        )
    )
)</f>
        <v>5</v>
      </c>
      <c r="O100" s="1" t="str">
        <f>IF(N100=1, SETTINGS!$L$12,
    IF(N100=2, SETTINGS!$L$13,
        IF(N100=3, SETTINGS!$L$14,
            IF(N100=4, SETTINGS!$L$15,
                IF(N100=5, SETTINGS!$L$16)
            )
        )
    )
)</f>
        <v>Emerging</v>
      </c>
    </row>
    <row r="101" spans="1:15" x14ac:dyDescent="0.25">
      <c r="A101" s="10">
        <v>96</v>
      </c>
      <c r="B101" s="1">
        <f>'TEACHER’S REMARKS'!B103</f>
        <v>0</v>
      </c>
      <c r="C101" s="11"/>
      <c r="D101" s="6"/>
      <c r="E101" s="6"/>
      <c r="F101" s="6"/>
      <c r="G101" s="6"/>
      <c r="H101" s="6"/>
      <c r="I101" s="58">
        <f t="shared" si="4"/>
        <v>0</v>
      </c>
      <c r="J101" s="15"/>
      <c r="K101" s="2">
        <f t="shared" si="5"/>
        <v>0</v>
      </c>
      <c r="L101" s="69">
        <f t="shared" si="6"/>
        <v>0</v>
      </c>
      <c r="M101" s="2" t="str">
        <f t="shared" si="7"/>
        <v>1st</v>
      </c>
      <c r="N101" s="2">
        <f>IF(L101&gt;=80, SETTINGS!$K$12,
    IF(L101&gt;=68, SETTINGS!$K$13,
        IF(L101&gt;=54, SETTINGS!$K$14,
            IF(L101&gt;=40, SETTINGS!$K$15,
                SETTINGS!$K$16
            )
        )
    )
)</f>
        <v>5</v>
      </c>
      <c r="O101" s="1" t="str">
        <f>IF(N101=1, SETTINGS!$L$12,
    IF(N101=2, SETTINGS!$L$13,
        IF(N101=3, SETTINGS!$L$14,
            IF(N101=4, SETTINGS!$L$15,
                IF(N101=5, SETTINGS!$L$16)
            )
        )
    )
)</f>
        <v>Emerging</v>
      </c>
    </row>
    <row r="102" spans="1:15" x14ac:dyDescent="0.25">
      <c r="A102" s="10">
        <v>97</v>
      </c>
      <c r="B102" s="1">
        <f>'TEACHER’S REMARKS'!B104</f>
        <v>0</v>
      </c>
      <c r="C102" s="11"/>
      <c r="D102" s="6"/>
      <c r="E102" s="6"/>
      <c r="F102" s="6"/>
      <c r="G102" s="6"/>
      <c r="H102" s="6"/>
      <c r="I102" s="58">
        <f t="shared" si="4"/>
        <v>0</v>
      </c>
      <c r="J102" s="15"/>
      <c r="K102" s="2">
        <f t="shared" si="5"/>
        <v>0</v>
      </c>
      <c r="L102" s="69">
        <f t="shared" si="6"/>
        <v>0</v>
      </c>
      <c r="M102" s="2" t="str">
        <f t="shared" si="7"/>
        <v>1st</v>
      </c>
      <c r="N102" s="2">
        <f>IF(L102&gt;=80, SETTINGS!$K$12,
    IF(L102&gt;=68, SETTINGS!$K$13,
        IF(L102&gt;=54, SETTINGS!$K$14,
            IF(L102&gt;=40, SETTINGS!$K$15,
                SETTINGS!$K$16
            )
        )
    )
)</f>
        <v>5</v>
      </c>
      <c r="O102" s="1" t="str">
        <f>IF(N102=1, SETTINGS!$L$12,
    IF(N102=2, SETTINGS!$L$13,
        IF(N102=3, SETTINGS!$L$14,
            IF(N102=4, SETTINGS!$L$15,
                IF(N102=5, SETTINGS!$L$16)
            )
        )
    )
)</f>
        <v>Emerging</v>
      </c>
    </row>
    <row r="103" spans="1:15" x14ac:dyDescent="0.25">
      <c r="A103" s="10">
        <v>98</v>
      </c>
      <c r="B103" s="1">
        <f>'TEACHER’S REMARKS'!B105</f>
        <v>0</v>
      </c>
      <c r="C103" s="11"/>
      <c r="D103" s="6"/>
      <c r="E103" s="6"/>
      <c r="F103" s="6"/>
      <c r="G103" s="6"/>
      <c r="H103" s="6"/>
      <c r="I103" s="58">
        <f t="shared" si="4"/>
        <v>0</v>
      </c>
      <c r="J103" s="15"/>
      <c r="K103" s="2">
        <f t="shared" si="5"/>
        <v>0</v>
      </c>
      <c r="L103" s="69">
        <f t="shared" si="6"/>
        <v>0</v>
      </c>
      <c r="M103" s="2" t="str">
        <f t="shared" si="7"/>
        <v>1st</v>
      </c>
      <c r="N103" s="2">
        <f>IF(L103&gt;=80, SETTINGS!$K$12,
    IF(L103&gt;=68, SETTINGS!$K$13,
        IF(L103&gt;=54, SETTINGS!$K$14,
            IF(L103&gt;=40, SETTINGS!$K$15,
                SETTINGS!$K$16
            )
        )
    )
)</f>
        <v>5</v>
      </c>
      <c r="O103" s="1" t="str">
        <f>IF(N103=1, SETTINGS!$L$12,
    IF(N103=2, SETTINGS!$L$13,
        IF(N103=3, SETTINGS!$L$14,
            IF(N103=4, SETTINGS!$L$15,
                IF(N103=5, SETTINGS!$L$16)
            )
        )
    )
)</f>
        <v>Emerging</v>
      </c>
    </row>
    <row r="104" spans="1:15" x14ac:dyDescent="0.25">
      <c r="A104" s="10">
        <v>99</v>
      </c>
      <c r="B104" s="1">
        <f>'TEACHER’S REMARKS'!B106</f>
        <v>0</v>
      </c>
      <c r="C104" s="11"/>
      <c r="D104" s="6"/>
      <c r="E104" s="6"/>
      <c r="F104" s="6"/>
      <c r="G104" s="6"/>
      <c r="H104" s="6"/>
      <c r="I104" s="58">
        <f t="shared" si="4"/>
        <v>0</v>
      </c>
      <c r="J104" s="15"/>
      <c r="K104" s="2">
        <f t="shared" si="5"/>
        <v>0</v>
      </c>
      <c r="L104" s="69">
        <f t="shared" si="6"/>
        <v>0</v>
      </c>
      <c r="M104" s="2" t="str">
        <f t="shared" si="7"/>
        <v>1st</v>
      </c>
      <c r="N104" s="2">
        <f>IF(L104&gt;=80, SETTINGS!$K$12,
    IF(L104&gt;=68, SETTINGS!$K$13,
        IF(L104&gt;=54, SETTINGS!$K$14,
            IF(L104&gt;=40, SETTINGS!$K$15,
                SETTINGS!$K$16
            )
        )
    )
)</f>
        <v>5</v>
      </c>
      <c r="O104" s="1" t="str">
        <f>IF(N104=1, SETTINGS!$L$12,
    IF(N104=2, SETTINGS!$L$13,
        IF(N104=3, SETTINGS!$L$14,
            IF(N104=4, SETTINGS!$L$15,
                IF(N104=5, SETTINGS!$L$16)
            )
        )
    )
)</f>
        <v>Emerging</v>
      </c>
    </row>
    <row r="105" spans="1:15" x14ac:dyDescent="0.25">
      <c r="A105" s="10">
        <v>100</v>
      </c>
      <c r="B105" s="1">
        <f>'TEACHER’S REMARKS'!B107</f>
        <v>0</v>
      </c>
      <c r="C105" s="11"/>
      <c r="D105" s="6"/>
      <c r="E105" s="6"/>
      <c r="F105" s="6"/>
      <c r="G105" s="6"/>
      <c r="H105" s="6"/>
      <c r="I105" s="58">
        <f t="shared" si="4"/>
        <v>0</v>
      </c>
      <c r="J105" s="15"/>
      <c r="K105" s="2">
        <f t="shared" si="5"/>
        <v>0</v>
      </c>
      <c r="L105" s="69">
        <f t="shared" si="6"/>
        <v>0</v>
      </c>
      <c r="M105" s="2" t="str">
        <f t="shared" si="7"/>
        <v>1st</v>
      </c>
      <c r="N105" s="2">
        <f>IF(L105&gt;=80, SETTINGS!$K$12,
    IF(L105&gt;=68, SETTINGS!$K$13,
        IF(L105&gt;=54, SETTINGS!$K$14,
            IF(L105&gt;=40, SETTINGS!$K$15,
                SETTINGS!$K$16
            )
        )
    )
)</f>
        <v>5</v>
      </c>
      <c r="O105" s="1" t="str">
        <f>IF(N105=1, SETTINGS!$L$12,
    IF(N105=2, SETTINGS!$L$13,
        IF(N105=3, SETTINGS!$L$14,
            IF(N105=4, SETTINGS!$L$15,
                IF(N105=5, SETTINGS!$L$16)
            )
        )
    )
)</f>
        <v>Emerging</v>
      </c>
    </row>
  </sheetData>
  <sheetProtection algorithmName="SHA-512" hashValue="D/NQMZ40880eIDlwe5MefAZRY2q7xWA4Rd23mLzXIkZUbS+XJM97gSWJxcMiMie4jf9a7NZ/ysC9mXmAYRDBlw==" saltValue="duJ3KF47EV4WeYLV+TRY5A==" spinCount="100000" sheet="1" objects="1" scenarios="1" selectLockedCells="1"/>
  <customSheetViews>
    <customSheetView guid="{85F6AEE3-2293-453F-9806-BCD9C6D24720}">
      <pageMargins left="0.7" right="0.7" top="0.75" bottom="0.75" header="0.3" footer="0.3"/>
    </customSheetView>
  </customSheetViews>
  <mergeCells count="1">
    <mergeCell ref="D3:H3"/>
  </mergeCells>
  <dataValidations count="9">
    <dataValidation type="whole" allowBlank="1" showInputMessage="1" showErrorMessage="1" sqref="B3 B106:B1048576 O106:O1048576 D106:M1048576 D4:H4 D3 D1:H2 L1:L4 B1 A1:A1048576 C1:C1048576 N1:N1048576 P1:XFD1048576 O1:O5 I1:J4 K1:K5 M1:M5 H5:I5 B5" xr:uid="{00000000-0002-0000-0900-000000000000}">
      <formula1>0</formula1>
      <formula2>100</formula2>
    </dataValidation>
    <dataValidation type="custom" allowBlank="1" showInputMessage="1" showErrorMessage="1" sqref="K6:K105" xr:uid="{00000000-0002-0000-0900-000001000000}">
      <formula1>K6 * 0.5</formula1>
    </dataValidation>
    <dataValidation showInputMessage="1" showErrorMessage="1" sqref="L6:L105" xr:uid="{00000000-0002-0000-0900-000002000000}"/>
    <dataValidation type="custom" allowBlank="1" showInputMessage="1" showErrorMessage="1" error="Figure cant exceed 20" promptTitle="project work" prompt="Figure cant exceed 20" sqref="H6:H105" xr:uid="{00000000-0002-0000-0900-000003000000}">
      <formula1>AND(ISNUMBER(H6), H6&lt;=20)</formula1>
    </dataValidation>
    <dataValidation type="custom" allowBlank="1" showInputMessage="1" showErrorMessage="1" error="Figure cant exceed 10" promptTitle="Home Work" prompt="Figure cant exceed 10" sqref="G6:G105" xr:uid="{00000000-0002-0000-0900-000004000000}">
      <formula1>AND(ISNUMBER(G6), G6&lt;=10)</formula1>
    </dataValidation>
    <dataValidation type="custom" allowBlank="1" showInputMessage="1" showErrorMessage="1" error="Figure cant exceed 10" promptTitle="End-of-Month Test 3" prompt="Figure cant exceed 10" sqref="F6:F105" xr:uid="{00000000-0002-0000-0900-000005000000}">
      <formula1>AND(ISNUMBER(F6), F6&lt;=10)</formula1>
    </dataValidation>
    <dataValidation type="custom" allowBlank="1" showInputMessage="1" showErrorMessage="1" error="Figure cant exceed 10" promptTitle="End-of-Month Test 2" prompt="Figure cant exceed 10" sqref="E6:E105" xr:uid="{00000000-0002-0000-0900-000006000000}">
      <formula1>AND(ISNUMBER(E6), E6&lt;=10)</formula1>
    </dataValidation>
    <dataValidation type="custom" allowBlank="1" showInputMessage="1" showErrorMessage="1" error="Figure cant exceed 10" promptTitle="End-of-Month Test 1" prompt="Figure cant exceed 10" sqref="D6:D105" xr:uid="{00000000-0002-0000-0900-000007000000}">
      <formula1>AND(ISNUMBER(D6), D6&lt;=10)</formula1>
    </dataValidation>
    <dataValidation type="custom" allowBlank="1" showInputMessage="1" showErrorMessage="1" error="Figure can’t exceed 100 mark" promptTitle="terminal exams" prompt="Figure can’t exceed 100 mark" sqref="J6:J105" xr:uid="{00000000-0002-0000-0900-000008000000}">
      <formula1>AND(ISNUMBER(J6), J6&lt;=100)</formula1>
    </dataValidation>
  </dataValidations>
  <pageMargins left="0.7" right="0.7" top="0.75" bottom="0.75" header="0.3" footer="0.3"/>
  <pageSetup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O105"/>
  <sheetViews>
    <sheetView workbookViewId="0">
      <selection activeCell="G14" sqref="G14"/>
    </sheetView>
  </sheetViews>
  <sheetFormatPr defaultColWidth="9.140625" defaultRowHeight="15" x14ac:dyDescent="0.25"/>
  <cols>
    <col min="1" max="1" width="5" style="1" customWidth="1"/>
    <col min="2" max="2" width="37.85546875" style="1" customWidth="1"/>
    <col min="3" max="3" width="3" style="1" customWidth="1"/>
    <col min="4" max="4" width="9" style="1" customWidth="1"/>
    <col min="5" max="5" width="9.140625" style="1" customWidth="1"/>
    <col min="6" max="6" width="9" style="1" customWidth="1"/>
    <col min="7" max="7" width="17.140625" style="1" customWidth="1"/>
    <col min="8" max="8" width="20.5703125" style="1" customWidth="1"/>
    <col min="9" max="9" width="17.140625" style="2" customWidth="1"/>
    <col min="10" max="10" width="23" style="2" customWidth="1"/>
    <col min="11" max="11" width="18.28515625" style="2" customWidth="1"/>
    <col min="12" max="12" width="18.140625" style="2" customWidth="1"/>
    <col min="13" max="13" width="12.85546875" style="2" customWidth="1"/>
    <col min="14" max="14" width="9.140625" style="2" customWidth="1"/>
    <col min="15" max="15" width="19.7109375" style="1" customWidth="1"/>
    <col min="16" max="16384" width="9.140625" style="1"/>
  </cols>
  <sheetData>
    <row r="1" spans="1:15" x14ac:dyDescent="0.25">
      <c r="B1" s="4" t="s">
        <v>1</v>
      </c>
    </row>
    <row r="2" spans="1:15" x14ac:dyDescent="0.25">
      <c r="B2" s="25" t="s">
        <v>24</v>
      </c>
    </row>
    <row r="3" spans="1:15" x14ac:dyDescent="0.25">
      <c r="B3" s="4" t="s">
        <v>4</v>
      </c>
      <c r="D3" s="133" t="s">
        <v>18</v>
      </c>
      <c r="E3" s="133"/>
      <c r="F3" s="133"/>
      <c r="G3" s="133"/>
      <c r="H3" s="133"/>
    </row>
    <row r="4" spans="1:15" x14ac:dyDescent="0.25">
      <c r="B4" s="25"/>
      <c r="D4" s="13">
        <v>10</v>
      </c>
      <c r="E4" s="13">
        <v>10</v>
      </c>
      <c r="F4" s="13">
        <v>10</v>
      </c>
      <c r="G4" s="13">
        <v>10</v>
      </c>
      <c r="H4" s="13">
        <v>20</v>
      </c>
    </row>
    <row r="5" spans="1:15" x14ac:dyDescent="0.25">
      <c r="A5" s="7" t="s">
        <v>5</v>
      </c>
      <c r="B5" s="14" t="s">
        <v>6</v>
      </c>
      <c r="C5" s="7"/>
      <c r="D5" s="7" t="s">
        <v>111</v>
      </c>
      <c r="E5" s="7" t="s">
        <v>112</v>
      </c>
      <c r="F5" s="7" t="s">
        <v>113</v>
      </c>
      <c r="G5" s="7" t="s">
        <v>114</v>
      </c>
      <c r="H5" s="7" t="s">
        <v>19</v>
      </c>
      <c r="I5" s="9" t="s">
        <v>21</v>
      </c>
      <c r="J5" s="9" t="s">
        <v>121</v>
      </c>
      <c r="K5" s="9" t="s">
        <v>22</v>
      </c>
      <c r="L5" s="9" t="s">
        <v>49</v>
      </c>
      <c r="M5" s="9" t="s">
        <v>15</v>
      </c>
      <c r="N5" s="9" t="s">
        <v>16</v>
      </c>
      <c r="O5" s="7" t="s">
        <v>17</v>
      </c>
    </row>
    <row r="6" spans="1:15" x14ac:dyDescent="0.25">
      <c r="A6" s="10">
        <v>1</v>
      </c>
      <c r="B6" s="1">
        <f>'TEACHER’S REMARKS'!B8</f>
        <v>0</v>
      </c>
      <c r="C6" s="11"/>
      <c r="D6" s="6"/>
      <c r="E6" s="6"/>
      <c r="F6" s="6"/>
      <c r="G6" s="6"/>
      <c r="H6" s="6"/>
      <c r="I6" s="58">
        <f>SUM(D6:H6)/60*50</f>
        <v>0</v>
      </c>
      <c r="J6" s="15"/>
      <c r="K6" s="2">
        <f>J6 * 0.5</f>
        <v>0</v>
      </c>
      <c r="L6" s="69">
        <f>I6+K6</f>
        <v>0</v>
      </c>
      <c r="M6" s="2" t="str">
        <f>IF(AND(MOD(RANK(L6, $L$6:$L$117, 0), 100) &gt; 10,MOD(RANK(L6,$L$6:$L$117, 0), 100) &lt;= 13),RANK(L6, $L$6:$L$117, 0) &amp; "th",IF(MOD(RANK(L6, $L$6:$L$117, 0), 10) = 1,RANK(L6,$L$6:$L$117, 0) &amp; "st",IF(MOD(RANK(L6, $L$6:$L$117, 0), 10) = 2,RANK(L6, $L$6:$L$117, 0) &amp; "nd",IF(MOD(RANK(L6, $L$6:$L$117, 0), 10) = 3,RANK(L6, $L$6:$L$117, 0) &amp; "rd",RANK(L6, $L$6:$L$117, 0) &amp; "th"))))</f>
        <v>1st</v>
      </c>
      <c r="N6" s="2">
        <f>IF(L6&gt;=80, SETTINGS!$K$12,
    IF(L6&gt;=68, SETTINGS!$K$13,
        IF(L6&gt;=54, SETTINGS!$K$14,
            IF(L6&gt;=40, SETTINGS!$K$15,
                SETTINGS!$K$16
            )
        )
    )
)</f>
        <v>5</v>
      </c>
      <c r="O6" s="1" t="str">
        <f>IF(N6=1, SETTINGS!$L$12,
    IF(N6=2, SETTINGS!$L$13,
        IF(N6=3, SETTINGS!$L$14,
            IF(N6=4, SETTINGS!$L$15,
                IF(N6=5, SETTINGS!$L$16)
            )
        )
    )
)</f>
        <v>Emerging</v>
      </c>
    </row>
    <row r="7" spans="1:15" x14ac:dyDescent="0.25">
      <c r="A7" s="10">
        <v>2</v>
      </c>
      <c r="B7" s="1" t="str">
        <f>'TEACHER’S REMARKS'!B9</f>
        <v>KOFI</v>
      </c>
      <c r="C7" s="11"/>
      <c r="D7" s="6"/>
      <c r="E7" s="6"/>
      <c r="F7" s="6"/>
      <c r="G7" s="6"/>
      <c r="H7" s="6"/>
      <c r="I7" s="58">
        <f t="shared" ref="I7:I70" si="0">SUM(D7:H7)/60*50</f>
        <v>0</v>
      </c>
      <c r="J7" s="15"/>
      <c r="K7" s="2">
        <f t="shared" ref="K7:K70" si="1">J7 * 0.5</f>
        <v>0</v>
      </c>
      <c r="L7" s="69">
        <f t="shared" ref="L7:L70" si="2">I7+K7</f>
        <v>0</v>
      </c>
      <c r="M7" s="2" t="str">
        <f t="shared" ref="M7:M70" si="3">IF(AND(MOD(RANK(L7, $L$6:$L$117, 0), 100) &gt; 10,MOD(RANK(L7,$L$6:$L$117, 0), 100) &lt;= 13),RANK(L7, $L$6:$L$117, 0) &amp; "th",IF(MOD(RANK(L7, $L$6:$L$117, 0), 10) = 1,RANK(L7,$L$6:$L$117, 0) &amp; "st",IF(MOD(RANK(L7, $L$6:$L$117, 0), 10) = 2,RANK(L7, $L$6:$L$117, 0) &amp; "nd",IF(MOD(RANK(L7, $L$6:$L$117, 0), 10) = 3,RANK(L7, $L$6:$L$117, 0) &amp; "rd",RANK(L7, $L$6:$L$117, 0) &amp; "th"))))</f>
        <v>1st</v>
      </c>
      <c r="N7" s="2">
        <f>IF(L7&gt;=80, SETTINGS!$K$12,
    IF(L7&gt;=68, SETTINGS!$K$13,
        IF(L7&gt;=54, SETTINGS!$K$14,
            IF(L7&gt;=40, SETTINGS!$K$15,
                SETTINGS!$K$16
            )
        )
    )
)</f>
        <v>5</v>
      </c>
      <c r="O7" s="1" t="str">
        <f>IF(N7=1, SETTINGS!$L$12,
    IF(N7=2, SETTINGS!$L$13,
        IF(N7=3, SETTINGS!$L$14,
            IF(N7=4, SETTINGS!$L$15,
                IF(N7=5, SETTINGS!$L$16)
            )
        )
    )
)</f>
        <v>Emerging</v>
      </c>
    </row>
    <row r="8" spans="1:15" x14ac:dyDescent="0.25">
      <c r="A8" s="10">
        <v>3</v>
      </c>
      <c r="B8" s="1">
        <f>'TEACHER’S REMARKS'!B10</f>
        <v>0</v>
      </c>
      <c r="C8" s="11"/>
      <c r="D8" s="6"/>
      <c r="E8" s="6"/>
      <c r="F8" s="6"/>
      <c r="G8" s="6"/>
      <c r="H8" s="6"/>
      <c r="I8" s="58">
        <f t="shared" si="0"/>
        <v>0</v>
      </c>
      <c r="J8" s="15"/>
      <c r="K8" s="2">
        <f t="shared" si="1"/>
        <v>0</v>
      </c>
      <c r="L8" s="69">
        <f t="shared" si="2"/>
        <v>0</v>
      </c>
      <c r="M8" s="2" t="str">
        <f t="shared" si="3"/>
        <v>1st</v>
      </c>
      <c r="N8" s="2">
        <f>IF(L8&gt;=80, SETTINGS!$K$12,
    IF(L8&gt;=68, SETTINGS!$K$13,
        IF(L8&gt;=54, SETTINGS!$K$14,
            IF(L8&gt;=40, SETTINGS!$K$15,
                SETTINGS!$K$16
            )
        )
    )
)</f>
        <v>5</v>
      </c>
      <c r="O8" s="1" t="str">
        <f>IF(N8=1, SETTINGS!$L$12,
    IF(N8=2, SETTINGS!$L$13,
        IF(N8=3, SETTINGS!$L$14,
            IF(N8=4, SETTINGS!$L$15,
                IF(N8=5, SETTINGS!$L$16)
            )
        )
    )
)</f>
        <v>Emerging</v>
      </c>
    </row>
    <row r="9" spans="1:15" x14ac:dyDescent="0.25">
      <c r="A9" s="10">
        <v>4</v>
      </c>
      <c r="B9" s="1">
        <f>'TEACHER’S REMARKS'!B11</f>
        <v>0</v>
      </c>
      <c r="C9" s="11"/>
      <c r="D9" s="6"/>
      <c r="E9" s="6"/>
      <c r="F9" s="6"/>
      <c r="G9" s="6"/>
      <c r="H9" s="6"/>
      <c r="I9" s="58">
        <f t="shared" si="0"/>
        <v>0</v>
      </c>
      <c r="J9" s="15"/>
      <c r="K9" s="2">
        <f t="shared" si="1"/>
        <v>0</v>
      </c>
      <c r="L9" s="69">
        <f t="shared" si="2"/>
        <v>0</v>
      </c>
      <c r="M9" s="2" t="str">
        <f t="shared" si="3"/>
        <v>1st</v>
      </c>
      <c r="N9" s="2">
        <f>IF(L9&gt;=80, SETTINGS!$K$12,
    IF(L9&gt;=68, SETTINGS!$K$13,
        IF(L9&gt;=54, SETTINGS!$K$14,
            IF(L9&gt;=40, SETTINGS!$K$15,
                SETTINGS!$K$16
            )
        )
    )
)</f>
        <v>5</v>
      </c>
      <c r="O9" s="1" t="str">
        <f>IF(N9=1, SETTINGS!$L$12,
    IF(N9=2, SETTINGS!$L$13,
        IF(N9=3, SETTINGS!$L$14,
            IF(N9=4, SETTINGS!$L$15,
                IF(N9=5, SETTINGS!$L$16)
            )
        )
    )
)</f>
        <v>Emerging</v>
      </c>
    </row>
    <row r="10" spans="1:15" x14ac:dyDescent="0.25">
      <c r="A10" s="10">
        <v>5</v>
      </c>
      <c r="B10" s="1">
        <f>'TEACHER’S REMARKS'!B12</f>
        <v>0</v>
      </c>
      <c r="C10" s="11"/>
      <c r="D10" s="6"/>
      <c r="E10" s="6"/>
      <c r="F10" s="6"/>
      <c r="G10" s="6"/>
      <c r="H10" s="6"/>
      <c r="I10" s="58">
        <f t="shared" si="0"/>
        <v>0</v>
      </c>
      <c r="J10" s="15"/>
      <c r="K10" s="2">
        <f t="shared" si="1"/>
        <v>0</v>
      </c>
      <c r="L10" s="69">
        <f t="shared" si="2"/>
        <v>0</v>
      </c>
      <c r="M10" s="2" t="str">
        <f t="shared" si="3"/>
        <v>1st</v>
      </c>
      <c r="N10" s="2">
        <f>IF(L10&gt;=80, SETTINGS!$K$12,
    IF(L10&gt;=68, SETTINGS!$K$13,
        IF(L10&gt;=54, SETTINGS!$K$14,
            IF(L10&gt;=40, SETTINGS!$K$15,
                SETTINGS!$K$16
            )
        )
    )
)</f>
        <v>5</v>
      </c>
      <c r="O10" s="1" t="str">
        <f>IF(N10=1, SETTINGS!$L$12,
    IF(N10=2, SETTINGS!$L$13,
        IF(N10=3, SETTINGS!$L$14,
            IF(N10=4, SETTINGS!$L$15,
                IF(N10=5, SETTINGS!$L$16)
            )
        )
    )
)</f>
        <v>Emerging</v>
      </c>
    </row>
    <row r="11" spans="1:15" x14ac:dyDescent="0.25">
      <c r="A11" s="10">
        <v>6</v>
      </c>
      <c r="B11" s="1">
        <f>'TEACHER’S REMARKS'!B13</f>
        <v>0</v>
      </c>
      <c r="C11" s="11"/>
      <c r="D11" s="6"/>
      <c r="E11" s="6"/>
      <c r="F11" s="6"/>
      <c r="G11" s="6"/>
      <c r="H11" s="6"/>
      <c r="I11" s="58">
        <f t="shared" si="0"/>
        <v>0</v>
      </c>
      <c r="J11" s="15"/>
      <c r="K11" s="2">
        <f t="shared" si="1"/>
        <v>0</v>
      </c>
      <c r="L11" s="69">
        <f t="shared" si="2"/>
        <v>0</v>
      </c>
      <c r="M11" s="2" t="str">
        <f t="shared" si="3"/>
        <v>1st</v>
      </c>
      <c r="N11" s="2">
        <f>IF(L11&gt;=80, SETTINGS!$K$12,
    IF(L11&gt;=68, SETTINGS!$K$13,
        IF(L11&gt;=54, SETTINGS!$K$14,
            IF(L11&gt;=40, SETTINGS!$K$15,
                SETTINGS!$K$16
            )
        )
    )
)</f>
        <v>5</v>
      </c>
      <c r="O11" s="1" t="str">
        <f>IF(N11=1, SETTINGS!$L$12,
    IF(N11=2, SETTINGS!$L$13,
        IF(N11=3, SETTINGS!$L$14,
            IF(N11=4, SETTINGS!$L$15,
                IF(N11=5, SETTINGS!$L$16)
            )
        )
    )
)</f>
        <v>Emerging</v>
      </c>
    </row>
    <row r="12" spans="1:15" x14ac:dyDescent="0.25">
      <c r="A12" s="10">
        <v>7</v>
      </c>
      <c r="B12" s="1">
        <f>'TEACHER’S REMARKS'!B14</f>
        <v>0</v>
      </c>
      <c r="C12" s="11"/>
      <c r="D12" s="6"/>
      <c r="E12" s="6"/>
      <c r="F12" s="6"/>
      <c r="G12" s="6"/>
      <c r="H12" s="6"/>
      <c r="I12" s="58">
        <f t="shared" si="0"/>
        <v>0</v>
      </c>
      <c r="J12" s="15"/>
      <c r="K12" s="2">
        <f t="shared" si="1"/>
        <v>0</v>
      </c>
      <c r="L12" s="69">
        <f t="shared" si="2"/>
        <v>0</v>
      </c>
      <c r="M12" s="2" t="str">
        <f t="shared" si="3"/>
        <v>1st</v>
      </c>
      <c r="N12" s="2">
        <f>IF(L12&gt;=80, SETTINGS!$K$12,
    IF(L12&gt;=68, SETTINGS!$K$13,
        IF(L12&gt;=54, SETTINGS!$K$14,
            IF(L12&gt;=40, SETTINGS!$K$15,
                SETTINGS!$K$16
            )
        )
    )
)</f>
        <v>5</v>
      </c>
      <c r="O12" s="1" t="str">
        <f>IF(N12=1, SETTINGS!$L$12,
    IF(N12=2, SETTINGS!$L$13,
        IF(N12=3, SETTINGS!$L$14,
            IF(N12=4, SETTINGS!$L$15,
                IF(N12=5, SETTINGS!$L$16)
            )
        )
    )
)</f>
        <v>Emerging</v>
      </c>
    </row>
    <row r="13" spans="1:15" x14ac:dyDescent="0.25">
      <c r="A13" s="10">
        <v>8</v>
      </c>
      <c r="B13" s="1">
        <f>'TEACHER’S REMARKS'!B15</f>
        <v>0</v>
      </c>
      <c r="C13" s="11"/>
      <c r="D13" s="6"/>
      <c r="E13" s="6"/>
      <c r="F13" s="6"/>
      <c r="G13" s="6"/>
      <c r="H13" s="6"/>
      <c r="I13" s="58">
        <f t="shared" si="0"/>
        <v>0</v>
      </c>
      <c r="J13" s="15"/>
      <c r="K13" s="2">
        <f t="shared" si="1"/>
        <v>0</v>
      </c>
      <c r="L13" s="69">
        <f t="shared" si="2"/>
        <v>0</v>
      </c>
      <c r="M13" s="2" t="str">
        <f t="shared" si="3"/>
        <v>1st</v>
      </c>
      <c r="N13" s="2">
        <f>IF(L13&gt;=80, SETTINGS!$K$12,
    IF(L13&gt;=68, SETTINGS!$K$13,
        IF(L13&gt;=54, SETTINGS!$K$14,
            IF(L13&gt;=40, SETTINGS!$K$15,
                SETTINGS!$K$16
            )
        )
    )
)</f>
        <v>5</v>
      </c>
      <c r="O13" s="1" t="str">
        <f>IF(N13=1, SETTINGS!$L$12,
    IF(N13=2, SETTINGS!$L$13,
        IF(N13=3, SETTINGS!$L$14,
            IF(N13=4, SETTINGS!$L$15,
                IF(N13=5, SETTINGS!$L$16)
            )
        )
    )
)</f>
        <v>Emerging</v>
      </c>
    </row>
    <row r="14" spans="1:15" x14ac:dyDescent="0.25">
      <c r="A14" s="10">
        <v>9</v>
      </c>
      <c r="B14" s="1">
        <f>'TEACHER’S REMARKS'!B16</f>
        <v>0</v>
      </c>
      <c r="C14" s="11"/>
      <c r="D14" s="6"/>
      <c r="E14" s="6"/>
      <c r="F14" s="6"/>
      <c r="G14" s="6"/>
      <c r="H14" s="6"/>
      <c r="I14" s="58">
        <f t="shared" si="0"/>
        <v>0</v>
      </c>
      <c r="J14" s="15"/>
      <c r="K14" s="2">
        <f t="shared" si="1"/>
        <v>0</v>
      </c>
      <c r="L14" s="69">
        <f t="shared" si="2"/>
        <v>0</v>
      </c>
      <c r="M14" s="2" t="str">
        <f t="shared" si="3"/>
        <v>1st</v>
      </c>
      <c r="N14" s="2">
        <f>IF(L14&gt;=80, SETTINGS!$K$12,
    IF(L14&gt;=68, SETTINGS!$K$13,
        IF(L14&gt;=54, SETTINGS!$K$14,
            IF(L14&gt;=40, SETTINGS!$K$15,
                SETTINGS!$K$16
            )
        )
    )
)</f>
        <v>5</v>
      </c>
      <c r="O14" s="1" t="str">
        <f>IF(N14=1, SETTINGS!$L$12,
    IF(N14=2, SETTINGS!$L$13,
        IF(N14=3, SETTINGS!$L$14,
            IF(N14=4, SETTINGS!$L$15,
                IF(N14=5, SETTINGS!$L$16)
            )
        )
    )
)</f>
        <v>Emerging</v>
      </c>
    </row>
    <row r="15" spans="1:15" x14ac:dyDescent="0.25">
      <c r="A15" s="10">
        <v>10</v>
      </c>
      <c r="B15" s="1">
        <f>'TEACHER’S REMARKS'!B17</f>
        <v>0</v>
      </c>
      <c r="C15" s="11"/>
      <c r="D15" s="6"/>
      <c r="E15" s="6"/>
      <c r="F15" s="6"/>
      <c r="G15" s="6"/>
      <c r="H15" s="6"/>
      <c r="I15" s="58">
        <f t="shared" si="0"/>
        <v>0</v>
      </c>
      <c r="J15" s="15"/>
      <c r="K15" s="2">
        <f t="shared" si="1"/>
        <v>0</v>
      </c>
      <c r="L15" s="69">
        <f t="shared" si="2"/>
        <v>0</v>
      </c>
      <c r="M15" s="2" t="str">
        <f t="shared" si="3"/>
        <v>1st</v>
      </c>
      <c r="N15" s="2">
        <f>IF(L15&gt;=80, SETTINGS!$K$12,
    IF(L15&gt;=68, SETTINGS!$K$13,
        IF(L15&gt;=54, SETTINGS!$K$14,
            IF(L15&gt;=40, SETTINGS!$K$15,
                SETTINGS!$K$16
            )
        )
    )
)</f>
        <v>5</v>
      </c>
      <c r="O15" s="1" t="str">
        <f>IF(N15=1, SETTINGS!$L$12,
    IF(N15=2, SETTINGS!$L$13,
        IF(N15=3, SETTINGS!$L$14,
            IF(N15=4, SETTINGS!$L$15,
                IF(N15=5, SETTINGS!$L$16)
            )
        )
    )
)</f>
        <v>Emerging</v>
      </c>
    </row>
    <row r="16" spans="1:15" x14ac:dyDescent="0.25">
      <c r="A16" s="10">
        <v>11</v>
      </c>
      <c r="B16" s="1">
        <f>'TEACHER’S REMARKS'!B18</f>
        <v>0</v>
      </c>
      <c r="C16" s="11"/>
      <c r="D16" s="6"/>
      <c r="E16" s="6"/>
      <c r="F16" s="6"/>
      <c r="G16" s="6"/>
      <c r="H16" s="6"/>
      <c r="I16" s="58">
        <f t="shared" si="0"/>
        <v>0</v>
      </c>
      <c r="J16" s="15"/>
      <c r="K16" s="2">
        <f t="shared" si="1"/>
        <v>0</v>
      </c>
      <c r="L16" s="69">
        <f t="shared" si="2"/>
        <v>0</v>
      </c>
      <c r="M16" s="2" t="str">
        <f t="shared" si="3"/>
        <v>1st</v>
      </c>
      <c r="N16" s="2">
        <f>IF(L16&gt;=80, SETTINGS!$K$12,
    IF(L16&gt;=68, SETTINGS!$K$13,
        IF(L16&gt;=54, SETTINGS!$K$14,
            IF(L16&gt;=40, SETTINGS!$K$15,
                SETTINGS!$K$16
            )
        )
    )
)</f>
        <v>5</v>
      </c>
      <c r="O16" s="1" t="str">
        <f>IF(N16=1, SETTINGS!$L$12,
    IF(N16=2, SETTINGS!$L$13,
        IF(N16=3, SETTINGS!$L$14,
            IF(N16=4, SETTINGS!$L$15,
                IF(N16=5, SETTINGS!$L$16)
            )
        )
    )
)</f>
        <v>Emerging</v>
      </c>
    </row>
    <row r="17" spans="1:15" x14ac:dyDescent="0.25">
      <c r="A17" s="10">
        <v>12</v>
      </c>
      <c r="B17" s="1">
        <f>'TEACHER’S REMARKS'!B19</f>
        <v>0</v>
      </c>
      <c r="C17" s="11"/>
      <c r="D17" s="6"/>
      <c r="E17" s="6"/>
      <c r="F17" s="6"/>
      <c r="G17" s="6"/>
      <c r="H17" s="6"/>
      <c r="I17" s="58">
        <f t="shared" si="0"/>
        <v>0</v>
      </c>
      <c r="J17" s="15"/>
      <c r="K17" s="2">
        <f t="shared" si="1"/>
        <v>0</v>
      </c>
      <c r="L17" s="69">
        <f t="shared" si="2"/>
        <v>0</v>
      </c>
      <c r="M17" s="2" t="str">
        <f t="shared" si="3"/>
        <v>1st</v>
      </c>
      <c r="N17" s="2">
        <f>IF(L17&gt;=80, SETTINGS!$K$12,
    IF(L17&gt;=68, SETTINGS!$K$13,
        IF(L17&gt;=54, SETTINGS!$K$14,
            IF(L17&gt;=40, SETTINGS!$K$15,
                SETTINGS!$K$16
            )
        )
    )
)</f>
        <v>5</v>
      </c>
      <c r="O17" s="1" t="str">
        <f>IF(N17=1, SETTINGS!$L$12,
    IF(N17=2, SETTINGS!$L$13,
        IF(N17=3, SETTINGS!$L$14,
            IF(N17=4, SETTINGS!$L$15,
                IF(N17=5, SETTINGS!$L$16)
            )
        )
    )
)</f>
        <v>Emerging</v>
      </c>
    </row>
    <row r="18" spans="1:15" x14ac:dyDescent="0.25">
      <c r="A18" s="10">
        <v>13</v>
      </c>
      <c r="B18" s="1">
        <f>'TEACHER’S REMARKS'!B20</f>
        <v>0</v>
      </c>
      <c r="C18" s="11"/>
      <c r="D18" s="6"/>
      <c r="E18" s="6"/>
      <c r="F18" s="6"/>
      <c r="G18" s="6"/>
      <c r="H18" s="6"/>
      <c r="I18" s="58">
        <f t="shared" si="0"/>
        <v>0</v>
      </c>
      <c r="J18" s="15"/>
      <c r="K18" s="2">
        <f t="shared" si="1"/>
        <v>0</v>
      </c>
      <c r="L18" s="69">
        <f t="shared" si="2"/>
        <v>0</v>
      </c>
      <c r="M18" s="2" t="str">
        <f t="shared" si="3"/>
        <v>1st</v>
      </c>
      <c r="N18" s="2">
        <f>IF(L18&gt;=80, SETTINGS!$K$12,
    IF(L18&gt;=68, SETTINGS!$K$13,
        IF(L18&gt;=54, SETTINGS!$K$14,
            IF(L18&gt;=40, SETTINGS!$K$15,
                SETTINGS!$K$16
            )
        )
    )
)</f>
        <v>5</v>
      </c>
      <c r="O18" s="1" t="str">
        <f>IF(N18=1, SETTINGS!$L$12,
    IF(N18=2, SETTINGS!$L$13,
        IF(N18=3, SETTINGS!$L$14,
            IF(N18=4, SETTINGS!$L$15,
                IF(N18=5, SETTINGS!$L$16)
            )
        )
    )
)</f>
        <v>Emerging</v>
      </c>
    </row>
    <row r="19" spans="1:15" x14ac:dyDescent="0.25">
      <c r="A19" s="10">
        <v>14</v>
      </c>
      <c r="B19" s="1">
        <f>'TEACHER’S REMARKS'!B21</f>
        <v>0</v>
      </c>
      <c r="C19" s="11"/>
      <c r="D19" s="6"/>
      <c r="E19" s="6"/>
      <c r="F19" s="6"/>
      <c r="G19" s="6"/>
      <c r="H19" s="6"/>
      <c r="I19" s="58">
        <f t="shared" si="0"/>
        <v>0</v>
      </c>
      <c r="J19" s="15"/>
      <c r="K19" s="2">
        <f t="shared" si="1"/>
        <v>0</v>
      </c>
      <c r="L19" s="69">
        <f t="shared" si="2"/>
        <v>0</v>
      </c>
      <c r="M19" s="2" t="str">
        <f t="shared" si="3"/>
        <v>1st</v>
      </c>
      <c r="N19" s="2">
        <f>IF(L19&gt;=80, SETTINGS!$K$12,
    IF(L19&gt;=68, SETTINGS!$K$13,
        IF(L19&gt;=54, SETTINGS!$K$14,
            IF(L19&gt;=40, SETTINGS!$K$15,
                SETTINGS!$K$16
            )
        )
    )
)</f>
        <v>5</v>
      </c>
      <c r="O19" s="1" t="str">
        <f>IF(N19=1, SETTINGS!$L$12,
    IF(N19=2, SETTINGS!$L$13,
        IF(N19=3, SETTINGS!$L$14,
            IF(N19=4, SETTINGS!$L$15,
                IF(N19=5, SETTINGS!$L$16)
            )
        )
    )
)</f>
        <v>Emerging</v>
      </c>
    </row>
    <row r="20" spans="1:15" x14ac:dyDescent="0.25">
      <c r="A20" s="10">
        <v>15</v>
      </c>
      <c r="B20" s="1">
        <f>'TEACHER’S REMARKS'!B22</f>
        <v>0</v>
      </c>
      <c r="C20" s="11"/>
      <c r="D20" s="6"/>
      <c r="E20" s="6"/>
      <c r="F20" s="6"/>
      <c r="G20" s="6"/>
      <c r="H20" s="6"/>
      <c r="I20" s="58">
        <f t="shared" si="0"/>
        <v>0</v>
      </c>
      <c r="J20" s="15"/>
      <c r="K20" s="2">
        <f t="shared" si="1"/>
        <v>0</v>
      </c>
      <c r="L20" s="69">
        <f t="shared" si="2"/>
        <v>0</v>
      </c>
      <c r="M20" s="2" t="str">
        <f t="shared" si="3"/>
        <v>1st</v>
      </c>
      <c r="N20" s="2">
        <f>IF(L20&gt;=80, SETTINGS!$K$12,
    IF(L20&gt;=68, SETTINGS!$K$13,
        IF(L20&gt;=54, SETTINGS!$K$14,
            IF(L20&gt;=40, SETTINGS!$K$15,
                SETTINGS!$K$16
            )
        )
    )
)</f>
        <v>5</v>
      </c>
      <c r="O20" s="1" t="str">
        <f>IF(N20=1, SETTINGS!$L$12,
    IF(N20=2, SETTINGS!$L$13,
        IF(N20=3, SETTINGS!$L$14,
            IF(N20=4, SETTINGS!$L$15,
                IF(N20=5, SETTINGS!$L$16)
            )
        )
    )
)</f>
        <v>Emerging</v>
      </c>
    </row>
    <row r="21" spans="1:15" x14ac:dyDescent="0.25">
      <c r="A21" s="10">
        <v>16</v>
      </c>
      <c r="B21" s="1">
        <f>'TEACHER’S REMARKS'!B23</f>
        <v>0</v>
      </c>
      <c r="C21" s="11"/>
      <c r="D21" s="6"/>
      <c r="E21" s="6"/>
      <c r="F21" s="6"/>
      <c r="G21" s="6"/>
      <c r="H21" s="6"/>
      <c r="I21" s="58">
        <f t="shared" si="0"/>
        <v>0</v>
      </c>
      <c r="J21" s="15"/>
      <c r="K21" s="2">
        <f t="shared" si="1"/>
        <v>0</v>
      </c>
      <c r="L21" s="69">
        <f t="shared" si="2"/>
        <v>0</v>
      </c>
      <c r="M21" s="2" t="str">
        <f t="shared" si="3"/>
        <v>1st</v>
      </c>
      <c r="N21" s="2">
        <f>IF(L21&gt;=80, SETTINGS!$K$12,
    IF(L21&gt;=68, SETTINGS!$K$13,
        IF(L21&gt;=54, SETTINGS!$K$14,
            IF(L21&gt;=40, SETTINGS!$K$15,
                SETTINGS!$K$16
            )
        )
    )
)</f>
        <v>5</v>
      </c>
      <c r="O21" s="1" t="str">
        <f>IF(N21=1, SETTINGS!$L$12,
    IF(N21=2, SETTINGS!$L$13,
        IF(N21=3, SETTINGS!$L$14,
            IF(N21=4, SETTINGS!$L$15,
                IF(N21=5, SETTINGS!$L$16)
            )
        )
    )
)</f>
        <v>Emerging</v>
      </c>
    </row>
    <row r="22" spans="1:15" x14ac:dyDescent="0.25">
      <c r="A22" s="10">
        <v>17</v>
      </c>
      <c r="B22" s="1">
        <f>'TEACHER’S REMARKS'!B24</f>
        <v>0</v>
      </c>
      <c r="C22" s="11"/>
      <c r="D22" s="6"/>
      <c r="E22" s="6"/>
      <c r="F22" s="6"/>
      <c r="G22" s="6"/>
      <c r="H22" s="6"/>
      <c r="I22" s="58">
        <f t="shared" si="0"/>
        <v>0</v>
      </c>
      <c r="J22" s="15"/>
      <c r="K22" s="2">
        <f t="shared" si="1"/>
        <v>0</v>
      </c>
      <c r="L22" s="69">
        <f t="shared" si="2"/>
        <v>0</v>
      </c>
      <c r="M22" s="2" t="str">
        <f t="shared" si="3"/>
        <v>1st</v>
      </c>
      <c r="N22" s="2">
        <f>IF(L22&gt;=80, SETTINGS!$K$12,
    IF(L22&gt;=68, SETTINGS!$K$13,
        IF(L22&gt;=54, SETTINGS!$K$14,
            IF(L22&gt;=40, SETTINGS!$K$15,
                SETTINGS!$K$16
            )
        )
    )
)</f>
        <v>5</v>
      </c>
      <c r="O22" s="1" t="str">
        <f>IF(N22=1, SETTINGS!$L$12,
    IF(N22=2, SETTINGS!$L$13,
        IF(N22=3, SETTINGS!$L$14,
            IF(N22=4, SETTINGS!$L$15,
                IF(N22=5, SETTINGS!$L$16)
            )
        )
    )
)</f>
        <v>Emerging</v>
      </c>
    </row>
    <row r="23" spans="1:15" x14ac:dyDescent="0.25">
      <c r="A23" s="10">
        <v>18</v>
      </c>
      <c r="B23" s="1">
        <f>'TEACHER’S REMARKS'!B25</f>
        <v>0</v>
      </c>
      <c r="C23" s="11"/>
      <c r="D23" s="6"/>
      <c r="E23" s="6"/>
      <c r="F23" s="6"/>
      <c r="G23" s="6"/>
      <c r="H23" s="6"/>
      <c r="I23" s="58">
        <f t="shared" si="0"/>
        <v>0</v>
      </c>
      <c r="J23" s="15"/>
      <c r="K23" s="2">
        <f t="shared" si="1"/>
        <v>0</v>
      </c>
      <c r="L23" s="69">
        <f t="shared" si="2"/>
        <v>0</v>
      </c>
      <c r="M23" s="2" t="str">
        <f t="shared" si="3"/>
        <v>1st</v>
      </c>
      <c r="N23" s="2">
        <f>IF(L23&gt;=80, SETTINGS!$K$12,
    IF(L23&gt;=68, SETTINGS!$K$13,
        IF(L23&gt;=54, SETTINGS!$K$14,
            IF(L23&gt;=40, SETTINGS!$K$15,
                SETTINGS!$K$16
            )
        )
    )
)</f>
        <v>5</v>
      </c>
      <c r="O23" s="1" t="str">
        <f>IF(N23=1, SETTINGS!$L$12,
    IF(N23=2, SETTINGS!$L$13,
        IF(N23=3, SETTINGS!$L$14,
            IF(N23=4, SETTINGS!$L$15,
                IF(N23=5, SETTINGS!$L$16)
            )
        )
    )
)</f>
        <v>Emerging</v>
      </c>
    </row>
    <row r="24" spans="1:15" x14ac:dyDescent="0.25">
      <c r="A24" s="10">
        <v>19</v>
      </c>
      <c r="B24" s="1">
        <f>'TEACHER’S REMARKS'!B26</f>
        <v>0</v>
      </c>
      <c r="C24" s="11"/>
      <c r="D24" s="6"/>
      <c r="E24" s="6"/>
      <c r="F24" s="6"/>
      <c r="G24" s="6"/>
      <c r="H24" s="6"/>
      <c r="I24" s="58">
        <f t="shared" si="0"/>
        <v>0</v>
      </c>
      <c r="J24" s="15"/>
      <c r="K24" s="2">
        <f t="shared" si="1"/>
        <v>0</v>
      </c>
      <c r="L24" s="69">
        <f t="shared" si="2"/>
        <v>0</v>
      </c>
      <c r="M24" s="2" t="str">
        <f t="shared" si="3"/>
        <v>1st</v>
      </c>
      <c r="N24" s="2">
        <f>IF(L24&gt;=80, SETTINGS!$K$12,
    IF(L24&gt;=68, SETTINGS!$K$13,
        IF(L24&gt;=54, SETTINGS!$K$14,
            IF(L24&gt;=40, SETTINGS!$K$15,
                SETTINGS!$K$16
            )
        )
    )
)</f>
        <v>5</v>
      </c>
      <c r="O24" s="1" t="str">
        <f>IF(N24=1, SETTINGS!$L$12,
    IF(N24=2, SETTINGS!$L$13,
        IF(N24=3, SETTINGS!$L$14,
            IF(N24=4, SETTINGS!$L$15,
                IF(N24=5, SETTINGS!$L$16)
            )
        )
    )
)</f>
        <v>Emerging</v>
      </c>
    </row>
    <row r="25" spans="1:15" x14ac:dyDescent="0.25">
      <c r="A25" s="10">
        <v>20</v>
      </c>
      <c r="B25" s="1">
        <f>'TEACHER’S REMARKS'!B27</f>
        <v>0</v>
      </c>
      <c r="C25" s="11"/>
      <c r="D25" s="6"/>
      <c r="E25" s="6"/>
      <c r="F25" s="6"/>
      <c r="G25" s="6"/>
      <c r="H25" s="6"/>
      <c r="I25" s="58">
        <f t="shared" si="0"/>
        <v>0</v>
      </c>
      <c r="J25" s="15"/>
      <c r="K25" s="2">
        <f t="shared" si="1"/>
        <v>0</v>
      </c>
      <c r="L25" s="69">
        <f t="shared" si="2"/>
        <v>0</v>
      </c>
      <c r="M25" s="2" t="str">
        <f t="shared" si="3"/>
        <v>1st</v>
      </c>
      <c r="N25" s="2">
        <f>IF(L25&gt;=80, SETTINGS!$K$12,
    IF(L25&gt;=68, SETTINGS!$K$13,
        IF(L25&gt;=54, SETTINGS!$K$14,
            IF(L25&gt;=40, SETTINGS!$K$15,
                SETTINGS!$K$16
            )
        )
    )
)</f>
        <v>5</v>
      </c>
      <c r="O25" s="1" t="str">
        <f>IF(N25=1, SETTINGS!$L$12,
    IF(N25=2, SETTINGS!$L$13,
        IF(N25=3, SETTINGS!$L$14,
            IF(N25=4, SETTINGS!$L$15,
                IF(N25=5, SETTINGS!$L$16)
            )
        )
    )
)</f>
        <v>Emerging</v>
      </c>
    </row>
    <row r="26" spans="1:15" x14ac:dyDescent="0.25">
      <c r="A26" s="10">
        <v>21</v>
      </c>
      <c r="B26" s="1">
        <f>'TEACHER’S REMARKS'!B28</f>
        <v>0</v>
      </c>
      <c r="C26" s="11"/>
      <c r="D26" s="6"/>
      <c r="E26" s="6"/>
      <c r="F26" s="6"/>
      <c r="G26" s="6"/>
      <c r="H26" s="6"/>
      <c r="I26" s="58">
        <f t="shared" si="0"/>
        <v>0</v>
      </c>
      <c r="J26" s="15"/>
      <c r="K26" s="2">
        <f t="shared" si="1"/>
        <v>0</v>
      </c>
      <c r="L26" s="69">
        <f t="shared" si="2"/>
        <v>0</v>
      </c>
      <c r="M26" s="2" t="str">
        <f t="shared" si="3"/>
        <v>1st</v>
      </c>
      <c r="N26" s="2">
        <f>IF(L26&gt;=80, SETTINGS!$K$12,
    IF(L26&gt;=68, SETTINGS!$K$13,
        IF(L26&gt;=54, SETTINGS!$K$14,
            IF(L26&gt;=40, SETTINGS!$K$15,
                SETTINGS!$K$16
            )
        )
    )
)</f>
        <v>5</v>
      </c>
      <c r="O26" s="1" t="str">
        <f>IF(N26=1, SETTINGS!$L$12,
    IF(N26=2, SETTINGS!$L$13,
        IF(N26=3, SETTINGS!$L$14,
            IF(N26=4, SETTINGS!$L$15,
                IF(N26=5, SETTINGS!$L$16)
            )
        )
    )
)</f>
        <v>Emerging</v>
      </c>
    </row>
    <row r="27" spans="1:15" x14ac:dyDescent="0.25">
      <c r="A27" s="10">
        <v>22</v>
      </c>
      <c r="B27" s="1">
        <f>'TEACHER’S REMARKS'!B29</f>
        <v>0</v>
      </c>
      <c r="C27" s="11"/>
      <c r="D27" s="6"/>
      <c r="E27" s="6"/>
      <c r="F27" s="6"/>
      <c r="G27" s="6"/>
      <c r="H27" s="6"/>
      <c r="I27" s="58">
        <f t="shared" si="0"/>
        <v>0</v>
      </c>
      <c r="J27" s="15"/>
      <c r="K27" s="2">
        <f t="shared" si="1"/>
        <v>0</v>
      </c>
      <c r="L27" s="69">
        <f t="shared" si="2"/>
        <v>0</v>
      </c>
      <c r="M27" s="2" t="str">
        <f t="shared" si="3"/>
        <v>1st</v>
      </c>
      <c r="N27" s="2">
        <f>IF(L27&gt;=80, SETTINGS!$K$12,
    IF(L27&gt;=68, SETTINGS!$K$13,
        IF(L27&gt;=54, SETTINGS!$K$14,
            IF(L27&gt;=40, SETTINGS!$K$15,
                SETTINGS!$K$16
            )
        )
    )
)</f>
        <v>5</v>
      </c>
      <c r="O27" s="1" t="str">
        <f>IF(N27=1, SETTINGS!$L$12,
    IF(N27=2, SETTINGS!$L$13,
        IF(N27=3, SETTINGS!$L$14,
            IF(N27=4, SETTINGS!$L$15,
                IF(N27=5, SETTINGS!$L$16)
            )
        )
    )
)</f>
        <v>Emerging</v>
      </c>
    </row>
    <row r="28" spans="1:15" x14ac:dyDescent="0.25">
      <c r="A28" s="10">
        <v>23</v>
      </c>
      <c r="B28" s="1">
        <f>'TEACHER’S REMARKS'!B30</f>
        <v>0</v>
      </c>
      <c r="C28" s="11"/>
      <c r="D28" s="6"/>
      <c r="E28" s="6"/>
      <c r="F28" s="6"/>
      <c r="G28" s="6"/>
      <c r="H28" s="6"/>
      <c r="I28" s="58">
        <f t="shared" si="0"/>
        <v>0</v>
      </c>
      <c r="J28" s="15"/>
      <c r="K28" s="2">
        <f t="shared" si="1"/>
        <v>0</v>
      </c>
      <c r="L28" s="69">
        <f t="shared" si="2"/>
        <v>0</v>
      </c>
      <c r="M28" s="2" t="str">
        <f t="shared" si="3"/>
        <v>1st</v>
      </c>
      <c r="N28" s="2">
        <f>IF(L28&gt;=80, SETTINGS!$K$12,
    IF(L28&gt;=68, SETTINGS!$K$13,
        IF(L28&gt;=54, SETTINGS!$K$14,
            IF(L28&gt;=40, SETTINGS!$K$15,
                SETTINGS!$K$16
            )
        )
    )
)</f>
        <v>5</v>
      </c>
      <c r="O28" s="1" t="str">
        <f>IF(N28=1, SETTINGS!$L$12,
    IF(N28=2, SETTINGS!$L$13,
        IF(N28=3, SETTINGS!$L$14,
            IF(N28=4, SETTINGS!$L$15,
                IF(N28=5, SETTINGS!$L$16)
            )
        )
    )
)</f>
        <v>Emerging</v>
      </c>
    </row>
    <row r="29" spans="1:15" x14ac:dyDescent="0.25">
      <c r="A29" s="10">
        <v>24</v>
      </c>
      <c r="B29" s="1">
        <f>'TEACHER’S REMARKS'!B31</f>
        <v>0</v>
      </c>
      <c r="C29" s="11"/>
      <c r="D29" s="6"/>
      <c r="E29" s="6"/>
      <c r="F29" s="6"/>
      <c r="G29" s="6"/>
      <c r="H29" s="6"/>
      <c r="I29" s="58">
        <f t="shared" si="0"/>
        <v>0</v>
      </c>
      <c r="J29" s="15"/>
      <c r="K29" s="2">
        <f t="shared" si="1"/>
        <v>0</v>
      </c>
      <c r="L29" s="69">
        <f t="shared" si="2"/>
        <v>0</v>
      </c>
      <c r="M29" s="2" t="str">
        <f t="shared" si="3"/>
        <v>1st</v>
      </c>
      <c r="N29" s="2">
        <f>IF(L29&gt;=80, SETTINGS!$K$12,
    IF(L29&gt;=68, SETTINGS!$K$13,
        IF(L29&gt;=54, SETTINGS!$K$14,
            IF(L29&gt;=40, SETTINGS!$K$15,
                SETTINGS!$K$16
            )
        )
    )
)</f>
        <v>5</v>
      </c>
      <c r="O29" s="1" t="str">
        <f>IF(N29=1, SETTINGS!$L$12,
    IF(N29=2, SETTINGS!$L$13,
        IF(N29=3, SETTINGS!$L$14,
            IF(N29=4, SETTINGS!$L$15,
                IF(N29=5, SETTINGS!$L$16)
            )
        )
    )
)</f>
        <v>Emerging</v>
      </c>
    </row>
    <row r="30" spans="1:15" x14ac:dyDescent="0.25">
      <c r="A30" s="10">
        <v>25</v>
      </c>
      <c r="B30" s="1">
        <f>'TEACHER’S REMARKS'!B32</f>
        <v>0</v>
      </c>
      <c r="C30" s="11"/>
      <c r="D30" s="6"/>
      <c r="E30" s="6"/>
      <c r="F30" s="6"/>
      <c r="G30" s="6"/>
      <c r="H30" s="6"/>
      <c r="I30" s="58">
        <f t="shared" si="0"/>
        <v>0</v>
      </c>
      <c r="J30" s="15"/>
      <c r="K30" s="2">
        <f t="shared" si="1"/>
        <v>0</v>
      </c>
      <c r="L30" s="69">
        <f t="shared" si="2"/>
        <v>0</v>
      </c>
      <c r="M30" s="2" t="str">
        <f t="shared" si="3"/>
        <v>1st</v>
      </c>
      <c r="N30" s="2">
        <f>IF(L30&gt;=80, SETTINGS!$K$12,
    IF(L30&gt;=68, SETTINGS!$K$13,
        IF(L30&gt;=54, SETTINGS!$K$14,
            IF(L30&gt;=40, SETTINGS!$K$15,
                SETTINGS!$K$16
            )
        )
    )
)</f>
        <v>5</v>
      </c>
      <c r="O30" s="1" t="str">
        <f>IF(N30=1, SETTINGS!$L$12,
    IF(N30=2, SETTINGS!$L$13,
        IF(N30=3, SETTINGS!$L$14,
            IF(N30=4, SETTINGS!$L$15,
                IF(N30=5, SETTINGS!$L$16)
            )
        )
    )
)</f>
        <v>Emerging</v>
      </c>
    </row>
    <row r="31" spans="1:15" x14ac:dyDescent="0.25">
      <c r="A31" s="10">
        <v>26</v>
      </c>
      <c r="B31" s="1">
        <f>'TEACHER’S REMARKS'!B33</f>
        <v>0</v>
      </c>
      <c r="C31" s="11"/>
      <c r="D31" s="6"/>
      <c r="E31" s="6"/>
      <c r="F31" s="6"/>
      <c r="G31" s="6"/>
      <c r="H31" s="6"/>
      <c r="I31" s="58">
        <f t="shared" si="0"/>
        <v>0</v>
      </c>
      <c r="J31" s="15"/>
      <c r="K31" s="2">
        <f t="shared" si="1"/>
        <v>0</v>
      </c>
      <c r="L31" s="69">
        <f t="shared" si="2"/>
        <v>0</v>
      </c>
      <c r="M31" s="2" t="str">
        <f t="shared" si="3"/>
        <v>1st</v>
      </c>
      <c r="N31" s="2">
        <f>IF(L31&gt;=80, SETTINGS!$K$12,
    IF(L31&gt;=68, SETTINGS!$K$13,
        IF(L31&gt;=54, SETTINGS!$K$14,
            IF(L31&gt;=40, SETTINGS!$K$15,
                SETTINGS!$K$16
            )
        )
    )
)</f>
        <v>5</v>
      </c>
      <c r="O31" s="1" t="str">
        <f>IF(N31=1, SETTINGS!$L$12,
    IF(N31=2, SETTINGS!$L$13,
        IF(N31=3, SETTINGS!$L$14,
            IF(N31=4, SETTINGS!$L$15,
                IF(N31=5, SETTINGS!$L$16)
            )
        )
    )
)</f>
        <v>Emerging</v>
      </c>
    </row>
    <row r="32" spans="1:15" x14ac:dyDescent="0.25">
      <c r="A32" s="10">
        <v>27</v>
      </c>
      <c r="B32" s="1">
        <f>'TEACHER’S REMARKS'!B34</f>
        <v>0</v>
      </c>
      <c r="C32" s="11"/>
      <c r="D32" s="6"/>
      <c r="E32" s="6"/>
      <c r="F32" s="6"/>
      <c r="G32" s="6"/>
      <c r="H32" s="6"/>
      <c r="I32" s="58">
        <f t="shared" si="0"/>
        <v>0</v>
      </c>
      <c r="J32" s="15"/>
      <c r="K32" s="2">
        <f t="shared" si="1"/>
        <v>0</v>
      </c>
      <c r="L32" s="69">
        <f t="shared" si="2"/>
        <v>0</v>
      </c>
      <c r="M32" s="2" t="str">
        <f t="shared" si="3"/>
        <v>1st</v>
      </c>
      <c r="N32" s="2">
        <f>IF(L32&gt;=80, SETTINGS!$K$12,
    IF(L32&gt;=68, SETTINGS!$K$13,
        IF(L32&gt;=54, SETTINGS!$K$14,
            IF(L32&gt;=40, SETTINGS!$K$15,
                SETTINGS!$K$16
            )
        )
    )
)</f>
        <v>5</v>
      </c>
      <c r="O32" s="1" t="str">
        <f>IF(N32=1, SETTINGS!$L$12,
    IF(N32=2, SETTINGS!$L$13,
        IF(N32=3, SETTINGS!$L$14,
            IF(N32=4, SETTINGS!$L$15,
                IF(N32=5, SETTINGS!$L$16)
            )
        )
    )
)</f>
        <v>Emerging</v>
      </c>
    </row>
    <row r="33" spans="1:15" x14ac:dyDescent="0.25">
      <c r="A33" s="10">
        <v>28</v>
      </c>
      <c r="B33" s="1">
        <f>'TEACHER’S REMARKS'!B35</f>
        <v>0</v>
      </c>
      <c r="C33" s="11"/>
      <c r="D33" s="6"/>
      <c r="E33" s="6"/>
      <c r="F33" s="6"/>
      <c r="G33" s="6"/>
      <c r="H33" s="6"/>
      <c r="I33" s="58">
        <f t="shared" si="0"/>
        <v>0</v>
      </c>
      <c r="J33" s="15"/>
      <c r="K33" s="2">
        <f t="shared" si="1"/>
        <v>0</v>
      </c>
      <c r="L33" s="69">
        <f t="shared" si="2"/>
        <v>0</v>
      </c>
      <c r="M33" s="2" t="str">
        <f t="shared" si="3"/>
        <v>1st</v>
      </c>
      <c r="N33" s="2">
        <f>IF(L33&gt;=80, SETTINGS!$K$12,
    IF(L33&gt;=68, SETTINGS!$K$13,
        IF(L33&gt;=54, SETTINGS!$K$14,
            IF(L33&gt;=40, SETTINGS!$K$15,
                SETTINGS!$K$16
            )
        )
    )
)</f>
        <v>5</v>
      </c>
      <c r="O33" s="1" t="str">
        <f>IF(N33=1, SETTINGS!$L$12,
    IF(N33=2, SETTINGS!$L$13,
        IF(N33=3, SETTINGS!$L$14,
            IF(N33=4, SETTINGS!$L$15,
                IF(N33=5, SETTINGS!$L$16)
            )
        )
    )
)</f>
        <v>Emerging</v>
      </c>
    </row>
    <row r="34" spans="1:15" x14ac:dyDescent="0.25">
      <c r="A34" s="10">
        <v>29</v>
      </c>
      <c r="B34" s="1">
        <f>'TEACHER’S REMARKS'!B36</f>
        <v>0</v>
      </c>
      <c r="C34" s="11"/>
      <c r="D34" s="6"/>
      <c r="E34" s="6"/>
      <c r="F34" s="6"/>
      <c r="G34" s="6"/>
      <c r="H34" s="6"/>
      <c r="I34" s="58">
        <f t="shared" si="0"/>
        <v>0</v>
      </c>
      <c r="J34" s="15"/>
      <c r="K34" s="2">
        <f t="shared" si="1"/>
        <v>0</v>
      </c>
      <c r="L34" s="69">
        <f t="shared" si="2"/>
        <v>0</v>
      </c>
      <c r="M34" s="2" t="str">
        <f t="shared" si="3"/>
        <v>1st</v>
      </c>
      <c r="N34" s="2">
        <f>IF(L34&gt;=80, SETTINGS!$K$12,
    IF(L34&gt;=68, SETTINGS!$K$13,
        IF(L34&gt;=54, SETTINGS!$K$14,
            IF(L34&gt;=40, SETTINGS!$K$15,
                SETTINGS!$K$16
            )
        )
    )
)</f>
        <v>5</v>
      </c>
      <c r="O34" s="1" t="str">
        <f>IF(N34=1, SETTINGS!$L$12,
    IF(N34=2, SETTINGS!$L$13,
        IF(N34=3, SETTINGS!$L$14,
            IF(N34=4, SETTINGS!$L$15,
                IF(N34=5, SETTINGS!$L$16)
            )
        )
    )
)</f>
        <v>Emerging</v>
      </c>
    </row>
    <row r="35" spans="1:15" x14ac:dyDescent="0.25">
      <c r="A35" s="10">
        <v>30</v>
      </c>
      <c r="B35" s="1">
        <f>'TEACHER’S REMARKS'!B37</f>
        <v>0</v>
      </c>
      <c r="C35" s="11"/>
      <c r="D35" s="6"/>
      <c r="E35" s="6"/>
      <c r="F35" s="6"/>
      <c r="G35" s="6"/>
      <c r="H35" s="6"/>
      <c r="I35" s="58">
        <f t="shared" si="0"/>
        <v>0</v>
      </c>
      <c r="J35" s="15"/>
      <c r="K35" s="2">
        <f t="shared" si="1"/>
        <v>0</v>
      </c>
      <c r="L35" s="69">
        <f t="shared" si="2"/>
        <v>0</v>
      </c>
      <c r="M35" s="2" t="str">
        <f t="shared" si="3"/>
        <v>1st</v>
      </c>
      <c r="N35" s="2">
        <f>IF(L35&gt;=80, SETTINGS!$K$12,
    IF(L35&gt;=68, SETTINGS!$K$13,
        IF(L35&gt;=54, SETTINGS!$K$14,
            IF(L35&gt;=40, SETTINGS!$K$15,
                SETTINGS!$K$16
            )
        )
    )
)</f>
        <v>5</v>
      </c>
      <c r="O35" s="1" t="str">
        <f>IF(N35=1, SETTINGS!$L$12,
    IF(N35=2, SETTINGS!$L$13,
        IF(N35=3, SETTINGS!$L$14,
            IF(N35=4, SETTINGS!$L$15,
                IF(N35=5, SETTINGS!$L$16)
            )
        )
    )
)</f>
        <v>Emerging</v>
      </c>
    </row>
    <row r="36" spans="1:15" x14ac:dyDescent="0.25">
      <c r="A36" s="10">
        <v>31</v>
      </c>
      <c r="B36" s="1">
        <f>'TEACHER’S REMARKS'!B38</f>
        <v>0</v>
      </c>
      <c r="C36" s="11"/>
      <c r="D36" s="6"/>
      <c r="E36" s="6"/>
      <c r="F36" s="6"/>
      <c r="G36" s="6"/>
      <c r="H36" s="6"/>
      <c r="I36" s="58">
        <f t="shared" si="0"/>
        <v>0</v>
      </c>
      <c r="J36" s="15"/>
      <c r="K36" s="2">
        <f t="shared" si="1"/>
        <v>0</v>
      </c>
      <c r="L36" s="69">
        <f t="shared" si="2"/>
        <v>0</v>
      </c>
      <c r="M36" s="2" t="str">
        <f t="shared" si="3"/>
        <v>1st</v>
      </c>
      <c r="N36" s="2">
        <f>IF(L36&gt;=80, SETTINGS!$K$12,
    IF(L36&gt;=68, SETTINGS!$K$13,
        IF(L36&gt;=54, SETTINGS!$K$14,
            IF(L36&gt;=40, SETTINGS!$K$15,
                SETTINGS!$K$16
            )
        )
    )
)</f>
        <v>5</v>
      </c>
      <c r="O36" s="1" t="str">
        <f>IF(N36=1, SETTINGS!$L$12,
    IF(N36=2, SETTINGS!$L$13,
        IF(N36=3, SETTINGS!$L$14,
            IF(N36=4, SETTINGS!$L$15,
                IF(N36=5, SETTINGS!$L$16)
            )
        )
    )
)</f>
        <v>Emerging</v>
      </c>
    </row>
    <row r="37" spans="1:15" x14ac:dyDescent="0.25">
      <c r="A37" s="10">
        <v>32</v>
      </c>
      <c r="B37" s="1">
        <f>'TEACHER’S REMARKS'!B39</f>
        <v>0</v>
      </c>
      <c r="C37" s="11"/>
      <c r="D37" s="6"/>
      <c r="E37" s="6"/>
      <c r="F37" s="6"/>
      <c r="G37" s="6"/>
      <c r="H37" s="6"/>
      <c r="I37" s="58">
        <f t="shared" si="0"/>
        <v>0</v>
      </c>
      <c r="J37" s="15"/>
      <c r="K37" s="2">
        <f t="shared" si="1"/>
        <v>0</v>
      </c>
      <c r="L37" s="69">
        <f t="shared" si="2"/>
        <v>0</v>
      </c>
      <c r="M37" s="2" t="str">
        <f t="shared" si="3"/>
        <v>1st</v>
      </c>
      <c r="N37" s="2">
        <f>IF(L37&gt;=80, SETTINGS!$K$12,
    IF(L37&gt;=68, SETTINGS!$K$13,
        IF(L37&gt;=54, SETTINGS!$K$14,
            IF(L37&gt;=40, SETTINGS!$K$15,
                SETTINGS!$K$16
            )
        )
    )
)</f>
        <v>5</v>
      </c>
      <c r="O37" s="1" t="str">
        <f>IF(N37=1, SETTINGS!$L$12,
    IF(N37=2, SETTINGS!$L$13,
        IF(N37=3, SETTINGS!$L$14,
            IF(N37=4, SETTINGS!$L$15,
                IF(N37=5, SETTINGS!$L$16)
            )
        )
    )
)</f>
        <v>Emerging</v>
      </c>
    </row>
    <row r="38" spans="1:15" x14ac:dyDescent="0.25">
      <c r="A38" s="10">
        <v>33</v>
      </c>
      <c r="B38" s="1">
        <f>'TEACHER’S REMARKS'!B40</f>
        <v>0</v>
      </c>
      <c r="C38" s="11"/>
      <c r="D38" s="6"/>
      <c r="E38" s="6"/>
      <c r="F38" s="6"/>
      <c r="G38" s="6"/>
      <c r="H38" s="6"/>
      <c r="I38" s="58">
        <f t="shared" si="0"/>
        <v>0</v>
      </c>
      <c r="J38" s="15"/>
      <c r="K38" s="2">
        <f t="shared" si="1"/>
        <v>0</v>
      </c>
      <c r="L38" s="69">
        <f t="shared" si="2"/>
        <v>0</v>
      </c>
      <c r="M38" s="2" t="str">
        <f t="shared" si="3"/>
        <v>1st</v>
      </c>
      <c r="N38" s="2">
        <f>IF(L38&gt;=80, SETTINGS!$K$12,
    IF(L38&gt;=68, SETTINGS!$K$13,
        IF(L38&gt;=54, SETTINGS!$K$14,
            IF(L38&gt;=40, SETTINGS!$K$15,
                SETTINGS!$K$16
            )
        )
    )
)</f>
        <v>5</v>
      </c>
      <c r="O38" s="1" t="str">
        <f>IF(N38=1, SETTINGS!$L$12,
    IF(N38=2, SETTINGS!$L$13,
        IF(N38=3, SETTINGS!$L$14,
            IF(N38=4, SETTINGS!$L$15,
                IF(N38=5, SETTINGS!$L$16)
            )
        )
    )
)</f>
        <v>Emerging</v>
      </c>
    </row>
    <row r="39" spans="1:15" x14ac:dyDescent="0.25">
      <c r="A39" s="10">
        <v>34</v>
      </c>
      <c r="B39" s="1">
        <f>'TEACHER’S REMARKS'!B41</f>
        <v>0</v>
      </c>
      <c r="C39" s="11"/>
      <c r="D39" s="6"/>
      <c r="E39" s="6"/>
      <c r="F39" s="6"/>
      <c r="G39" s="6"/>
      <c r="H39" s="6"/>
      <c r="I39" s="58">
        <f t="shared" si="0"/>
        <v>0</v>
      </c>
      <c r="J39" s="15"/>
      <c r="K39" s="2">
        <f t="shared" si="1"/>
        <v>0</v>
      </c>
      <c r="L39" s="69">
        <f t="shared" si="2"/>
        <v>0</v>
      </c>
      <c r="M39" s="2" t="str">
        <f t="shared" si="3"/>
        <v>1st</v>
      </c>
      <c r="N39" s="2">
        <f>IF(L39&gt;=80, SETTINGS!$K$12,
    IF(L39&gt;=68, SETTINGS!$K$13,
        IF(L39&gt;=54, SETTINGS!$K$14,
            IF(L39&gt;=40, SETTINGS!$K$15,
                SETTINGS!$K$16
            )
        )
    )
)</f>
        <v>5</v>
      </c>
      <c r="O39" s="1" t="str">
        <f>IF(N39=1, SETTINGS!$L$12,
    IF(N39=2, SETTINGS!$L$13,
        IF(N39=3, SETTINGS!$L$14,
            IF(N39=4, SETTINGS!$L$15,
                IF(N39=5, SETTINGS!$L$16)
            )
        )
    )
)</f>
        <v>Emerging</v>
      </c>
    </row>
    <row r="40" spans="1:15" x14ac:dyDescent="0.25">
      <c r="A40" s="10">
        <v>35</v>
      </c>
      <c r="B40" s="1">
        <f>'TEACHER’S REMARKS'!B42</f>
        <v>0</v>
      </c>
      <c r="C40" s="11"/>
      <c r="D40" s="6"/>
      <c r="E40" s="6"/>
      <c r="F40" s="6"/>
      <c r="G40" s="6"/>
      <c r="H40" s="6"/>
      <c r="I40" s="58">
        <f t="shared" si="0"/>
        <v>0</v>
      </c>
      <c r="J40" s="15"/>
      <c r="K40" s="2">
        <f t="shared" si="1"/>
        <v>0</v>
      </c>
      <c r="L40" s="69">
        <f t="shared" si="2"/>
        <v>0</v>
      </c>
      <c r="M40" s="2" t="str">
        <f t="shared" si="3"/>
        <v>1st</v>
      </c>
      <c r="N40" s="2">
        <f>IF(L40&gt;=80, SETTINGS!$K$12,
    IF(L40&gt;=68, SETTINGS!$K$13,
        IF(L40&gt;=54, SETTINGS!$K$14,
            IF(L40&gt;=40, SETTINGS!$K$15,
                SETTINGS!$K$16
            )
        )
    )
)</f>
        <v>5</v>
      </c>
      <c r="O40" s="1" t="str">
        <f>IF(N40=1, SETTINGS!$L$12,
    IF(N40=2, SETTINGS!$L$13,
        IF(N40=3, SETTINGS!$L$14,
            IF(N40=4, SETTINGS!$L$15,
                IF(N40=5, SETTINGS!$L$16)
            )
        )
    )
)</f>
        <v>Emerging</v>
      </c>
    </row>
    <row r="41" spans="1:15" x14ac:dyDescent="0.25">
      <c r="A41" s="10">
        <v>36</v>
      </c>
      <c r="B41" s="1">
        <f>'TEACHER’S REMARKS'!B43</f>
        <v>0</v>
      </c>
      <c r="C41" s="11"/>
      <c r="D41" s="6"/>
      <c r="E41" s="6"/>
      <c r="F41" s="6"/>
      <c r="G41" s="6"/>
      <c r="H41" s="6"/>
      <c r="I41" s="58">
        <f t="shared" si="0"/>
        <v>0</v>
      </c>
      <c r="J41" s="15"/>
      <c r="K41" s="2">
        <f t="shared" si="1"/>
        <v>0</v>
      </c>
      <c r="L41" s="69">
        <f t="shared" si="2"/>
        <v>0</v>
      </c>
      <c r="M41" s="2" t="str">
        <f t="shared" si="3"/>
        <v>1st</v>
      </c>
      <c r="N41" s="2">
        <f>IF(L41&gt;=80, SETTINGS!$K$12,
    IF(L41&gt;=68, SETTINGS!$K$13,
        IF(L41&gt;=54, SETTINGS!$K$14,
            IF(L41&gt;=40, SETTINGS!$K$15,
                SETTINGS!$K$16
            )
        )
    )
)</f>
        <v>5</v>
      </c>
      <c r="O41" s="1" t="str">
        <f>IF(N41=1, SETTINGS!$L$12,
    IF(N41=2, SETTINGS!$L$13,
        IF(N41=3, SETTINGS!$L$14,
            IF(N41=4, SETTINGS!$L$15,
                IF(N41=5, SETTINGS!$L$16)
            )
        )
    )
)</f>
        <v>Emerging</v>
      </c>
    </row>
    <row r="42" spans="1:15" x14ac:dyDescent="0.25">
      <c r="A42" s="10">
        <v>37</v>
      </c>
      <c r="B42" s="1">
        <f>'TEACHER’S REMARKS'!B44</f>
        <v>0</v>
      </c>
      <c r="C42" s="11"/>
      <c r="D42" s="6"/>
      <c r="E42" s="6"/>
      <c r="F42" s="6"/>
      <c r="G42" s="6"/>
      <c r="H42" s="6"/>
      <c r="I42" s="58">
        <f t="shared" si="0"/>
        <v>0</v>
      </c>
      <c r="J42" s="15"/>
      <c r="K42" s="2">
        <f t="shared" si="1"/>
        <v>0</v>
      </c>
      <c r="L42" s="69">
        <f t="shared" si="2"/>
        <v>0</v>
      </c>
      <c r="M42" s="2" t="str">
        <f t="shared" si="3"/>
        <v>1st</v>
      </c>
      <c r="N42" s="2">
        <f>IF(L42&gt;=80, SETTINGS!$K$12,
    IF(L42&gt;=68, SETTINGS!$K$13,
        IF(L42&gt;=54, SETTINGS!$K$14,
            IF(L42&gt;=40, SETTINGS!$K$15,
                SETTINGS!$K$16
            )
        )
    )
)</f>
        <v>5</v>
      </c>
      <c r="O42" s="1" t="str">
        <f>IF(N42=1, SETTINGS!$L$12,
    IF(N42=2, SETTINGS!$L$13,
        IF(N42=3, SETTINGS!$L$14,
            IF(N42=4, SETTINGS!$L$15,
                IF(N42=5, SETTINGS!$L$16)
            )
        )
    )
)</f>
        <v>Emerging</v>
      </c>
    </row>
    <row r="43" spans="1:15" x14ac:dyDescent="0.25">
      <c r="A43" s="10">
        <v>38</v>
      </c>
      <c r="B43" s="1">
        <f>'TEACHER’S REMARKS'!B45</f>
        <v>0</v>
      </c>
      <c r="C43" s="11"/>
      <c r="D43" s="6"/>
      <c r="E43" s="6"/>
      <c r="F43" s="6"/>
      <c r="G43" s="6"/>
      <c r="H43" s="6"/>
      <c r="I43" s="58">
        <f t="shared" si="0"/>
        <v>0</v>
      </c>
      <c r="J43" s="15"/>
      <c r="K43" s="2">
        <f t="shared" si="1"/>
        <v>0</v>
      </c>
      <c r="L43" s="69">
        <f t="shared" si="2"/>
        <v>0</v>
      </c>
      <c r="M43" s="2" t="str">
        <f t="shared" si="3"/>
        <v>1st</v>
      </c>
      <c r="N43" s="2">
        <f>IF(L43&gt;=80, SETTINGS!$K$12,
    IF(L43&gt;=68, SETTINGS!$K$13,
        IF(L43&gt;=54, SETTINGS!$K$14,
            IF(L43&gt;=40, SETTINGS!$K$15,
                SETTINGS!$K$16
            )
        )
    )
)</f>
        <v>5</v>
      </c>
      <c r="O43" s="1" t="str">
        <f>IF(N43=1, SETTINGS!$L$12,
    IF(N43=2, SETTINGS!$L$13,
        IF(N43=3, SETTINGS!$L$14,
            IF(N43=4, SETTINGS!$L$15,
                IF(N43=5, SETTINGS!$L$16)
            )
        )
    )
)</f>
        <v>Emerging</v>
      </c>
    </row>
    <row r="44" spans="1:15" x14ac:dyDescent="0.25">
      <c r="A44" s="10">
        <v>39</v>
      </c>
      <c r="B44" s="1">
        <f>'TEACHER’S REMARKS'!B46</f>
        <v>0</v>
      </c>
      <c r="C44" s="11"/>
      <c r="D44" s="6"/>
      <c r="E44" s="6"/>
      <c r="F44" s="6"/>
      <c r="G44" s="6"/>
      <c r="H44" s="6"/>
      <c r="I44" s="58">
        <f t="shared" si="0"/>
        <v>0</v>
      </c>
      <c r="J44" s="15"/>
      <c r="K44" s="2">
        <f t="shared" si="1"/>
        <v>0</v>
      </c>
      <c r="L44" s="69">
        <f t="shared" si="2"/>
        <v>0</v>
      </c>
      <c r="M44" s="2" t="str">
        <f t="shared" si="3"/>
        <v>1st</v>
      </c>
      <c r="N44" s="2">
        <f>IF(L44&gt;=80, SETTINGS!$K$12,
    IF(L44&gt;=68, SETTINGS!$K$13,
        IF(L44&gt;=54, SETTINGS!$K$14,
            IF(L44&gt;=40, SETTINGS!$K$15,
                SETTINGS!$K$16
            )
        )
    )
)</f>
        <v>5</v>
      </c>
      <c r="O44" s="1" t="str">
        <f>IF(N44=1, SETTINGS!$L$12,
    IF(N44=2, SETTINGS!$L$13,
        IF(N44=3, SETTINGS!$L$14,
            IF(N44=4, SETTINGS!$L$15,
                IF(N44=5, SETTINGS!$L$16)
            )
        )
    )
)</f>
        <v>Emerging</v>
      </c>
    </row>
    <row r="45" spans="1:15" x14ac:dyDescent="0.25">
      <c r="A45" s="10">
        <v>40</v>
      </c>
      <c r="B45" s="1">
        <f>'TEACHER’S REMARKS'!B47</f>
        <v>0</v>
      </c>
      <c r="C45" s="11"/>
      <c r="D45" s="6"/>
      <c r="E45" s="6"/>
      <c r="F45" s="6"/>
      <c r="G45" s="6"/>
      <c r="H45" s="6"/>
      <c r="I45" s="58">
        <f t="shared" si="0"/>
        <v>0</v>
      </c>
      <c r="J45" s="15"/>
      <c r="K45" s="2">
        <f t="shared" si="1"/>
        <v>0</v>
      </c>
      <c r="L45" s="69">
        <f t="shared" si="2"/>
        <v>0</v>
      </c>
      <c r="M45" s="2" t="str">
        <f t="shared" si="3"/>
        <v>1st</v>
      </c>
      <c r="N45" s="2">
        <f>IF(L45&gt;=80, SETTINGS!$K$12,
    IF(L45&gt;=68, SETTINGS!$K$13,
        IF(L45&gt;=54, SETTINGS!$K$14,
            IF(L45&gt;=40, SETTINGS!$K$15,
                SETTINGS!$K$16
            )
        )
    )
)</f>
        <v>5</v>
      </c>
      <c r="O45" s="1" t="str">
        <f>IF(N45=1, SETTINGS!$L$12,
    IF(N45=2, SETTINGS!$L$13,
        IF(N45=3, SETTINGS!$L$14,
            IF(N45=4, SETTINGS!$L$15,
                IF(N45=5, SETTINGS!$L$16)
            )
        )
    )
)</f>
        <v>Emerging</v>
      </c>
    </row>
    <row r="46" spans="1:15" x14ac:dyDescent="0.25">
      <c r="A46" s="10">
        <v>41</v>
      </c>
      <c r="B46" s="1">
        <f>'TEACHER’S REMARKS'!B48</f>
        <v>0</v>
      </c>
      <c r="C46" s="11"/>
      <c r="D46" s="6"/>
      <c r="E46" s="6"/>
      <c r="F46" s="6"/>
      <c r="G46" s="6"/>
      <c r="H46" s="6"/>
      <c r="I46" s="58">
        <f t="shared" si="0"/>
        <v>0</v>
      </c>
      <c r="J46" s="15"/>
      <c r="K46" s="2">
        <f t="shared" si="1"/>
        <v>0</v>
      </c>
      <c r="L46" s="69">
        <f t="shared" si="2"/>
        <v>0</v>
      </c>
      <c r="M46" s="2" t="str">
        <f t="shared" si="3"/>
        <v>1st</v>
      </c>
      <c r="N46" s="2">
        <f>IF(L46&gt;=80, SETTINGS!$K$12,
    IF(L46&gt;=68, SETTINGS!$K$13,
        IF(L46&gt;=54, SETTINGS!$K$14,
            IF(L46&gt;=40, SETTINGS!$K$15,
                SETTINGS!$K$16
            )
        )
    )
)</f>
        <v>5</v>
      </c>
      <c r="O46" s="1" t="str">
        <f>IF(N46=1, SETTINGS!$L$12,
    IF(N46=2, SETTINGS!$L$13,
        IF(N46=3, SETTINGS!$L$14,
            IF(N46=4, SETTINGS!$L$15,
                IF(N46=5, SETTINGS!$L$16)
            )
        )
    )
)</f>
        <v>Emerging</v>
      </c>
    </row>
    <row r="47" spans="1:15" x14ac:dyDescent="0.25">
      <c r="A47" s="10">
        <v>42</v>
      </c>
      <c r="B47" s="1">
        <f>'TEACHER’S REMARKS'!B49</f>
        <v>0</v>
      </c>
      <c r="C47" s="11"/>
      <c r="D47" s="6"/>
      <c r="E47" s="6"/>
      <c r="F47" s="6"/>
      <c r="G47" s="6"/>
      <c r="H47" s="6"/>
      <c r="I47" s="58">
        <f t="shared" si="0"/>
        <v>0</v>
      </c>
      <c r="J47" s="15"/>
      <c r="K47" s="2">
        <f t="shared" si="1"/>
        <v>0</v>
      </c>
      <c r="L47" s="69">
        <f t="shared" si="2"/>
        <v>0</v>
      </c>
      <c r="M47" s="2" t="str">
        <f t="shared" si="3"/>
        <v>1st</v>
      </c>
      <c r="N47" s="2">
        <f>IF(L47&gt;=80, SETTINGS!$K$12,
    IF(L47&gt;=68, SETTINGS!$K$13,
        IF(L47&gt;=54, SETTINGS!$K$14,
            IF(L47&gt;=40, SETTINGS!$K$15,
                SETTINGS!$K$16
            )
        )
    )
)</f>
        <v>5</v>
      </c>
      <c r="O47" s="1" t="str">
        <f>IF(N47=1, SETTINGS!$L$12,
    IF(N47=2, SETTINGS!$L$13,
        IF(N47=3, SETTINGS!$L$14,
            IF(N47=4, SETTINGS!$L$15,
                IF(N47=5, SETTINGS!$L$16)
            )
        )
    )
)</f>
        <v>Emerging</v>
      </c>
    </row>
    <row r="48" spans="1:15" x14ac:dyDescent="0.25">
      <c r="A48" s="10">
        <v>43</v>
      </c>
      <c r="B48" s="1">
        <f>'TEACHER’S REMARKS'!B50</f>
        <v>0</v>
      </c>
      <c r="C48" s="11"/>
      <c r="D48" s="6"/>
      <c r="E48" s="6"/>
      <c r="F48" s="6"/>
      <c r="G48" s="6"/>
      <c r="H48" s="6"/>
      <c r="I48" s="58">
        <f t="shared" si="0"/>
        <v>0</v>
      </c>
      <c r="J48" s="15"/>
      <c r="K48" s="2">
        <f t="shared" si="1"/>
        <v>0</v>
      </c>
      <c r="L48" s="69">
        <f t="shared" si="2"/>
        <v>0</v>
      </c>
      <c r="M48" s="2" t="str">
        <f t="shared" si="3"/>
        <v>1st</v>
      </c>
      <c r="N48" s="2">
        <f>IF(L48&gt;=80, SETTINGS!$K$12,
    IF(L48&gt;=68, SETTINGS!$K$13,
        IF(L48&gt;=54, SETTINGS!$K$14,
            IF(L48&gt;=40, SETTINGS!$K$15,
                SETTINGS!$K$16
            )
        )
    )
)</f>
        <v>5</v>
      </c>
      <c r="O48" s="1" t="str">
        <f>IF(N48=1, SETTINGS!$L$12,
    IF(N48=2, SETTINGS!$L$13,
        IF(N48=3, SETTINGS!$L$14,
            IF(N48=4, SETTINGS!$L$15,
                IF(N48=5, SETTINGS!$L$16)
            )
        )
    )
)</f>
        <v>Emerging</v>
      </c>
    </row>
    <row r="49" spans="1:15" x14ac:dyDescent="0.25">
      <c r="A49" s="10">
        <v>44</v>
      </c>
      <c r="B49" s="1">
        <f>'TEACHER’S REMARKS'!B51</f>
        <v>0</v>
      </c>
      <c r="C49" s="11"/>
      <c r="D49" s="6"/>
      <c r="E49" s="6"/>
      <c r="F49" s="6"/>
      <c r="G49" s="6"/>
      <c r="H49" s="6"/>
      <c r="I49" s="58">
        <f t="shared" si="0"/>
        <v>0</v>
      </c>
      <c r="J49" s="15"/>
      <c r="K49" s="2">
        <f t="shared" si="1"/>
        <v>0</v>
      </c>
      <c r="L49" s="69">
        <f t="shared" si="2"/>
        <v>0</v>
      </c>
      <c r="M49" s="2" t="str">
        <f t="shared" si="3"/>
        <v>1st</v>
      </c>
      <c r="N49" s="2">
        <f>IF(L49&gt;=80, SETTINGS!$K$12,
    IF(L49&gt;=68, SETTINGS!$K$13,
        IF(L49&gt;=54, SETTINGS!$K$14,
            IF(L49&gt;=40, SETTINGS!$K$15,
                SETTINGS!$K$16
            )
        )
    )
)</f>
        <v>5</v>
      </c>
      <c r="O49" s="1" t="str">
        <f>IF(N49=1, SETTINGS!$L$12,
    IF(N49=2, SETTINGS!$L$13,
        IF(N49=3, SETTINGS!$L$14,
            IF(N49=4, SETTINGS!$L$15,
                IF(N49=5, SETTINGS!$L$16)
            )
        )
    )
)</f>
        <v>Emerging</v>
      </c>
    </row>
    <row r="50" spans="1:15" x14ac:dyDescent="0.25">
      <c r="A50" s="10">
        <v>45</v>
      </c>
      <c r="B50" s="1">
        <f>'TEACHER’S REMARKS'!B52</f>
        <v>0</v>
      </c>
      <c r="C50" s="11"/>
      <c r="D50" s="6"/>
      <c r="E50" s="6"/>
      <c r="F50" s="6"/>
      <c r="G50" s="6"/>
      <c r="H50" s="6"/>
      <c r="I50" s="58">
        <f t="shared" si="0"/>
        <v>0</v>
      </c>
      <c r="J50" s="15"/>
      <c r="K50" s="2">
        <f t="shared" si="1"/>
        <v>0</v>
      </c>
      <c r="L50" s="69">
        <f t="shared" si="2"/>
        <v>0</v>
      </c>
      <c r="M50" s="2" t="str">
        <f t="shared" si="3"/>
        <v>1st</v>
      </c>
      <c r="N50" s="2">
        <f>IF(L50&gt;=80, SETTINGS!$K$12,
    IF(L50&gt;=68, SETTINGS!$K$13,
        IF(L50&gt;=54, SETTINGS!$K$14,
            IF(L50&gt;=40, SETTINGS!$K$15,
                SETTINGS!$K$16
            )
        )
    )
)</f>
        <v>5</v>
      </c>
      <c r="O50" s="1" t="str">
        <f>IF(N50=1, SETTINGS!$L$12,
    IF(N50=2, SETTINGS!$L$13,
        IF(N50=3, SETTINGS!$L$14,
            IF(N50=4, SETTINGS!$L$15,
                IF(N50=5, SETTINGS!$L$16)
            )
        )
    )
)</f>
        <v>Emerging</v>
      </c>
    </row>
    <row r="51" spans="1:15" x14ac:dyDescent="0.25">
      <c r="A51" s="10">
        <v>46</v>
      </c>
      <c r="B51" s="1">
        <f>'TEACHER’S REMARKS'!B53</f>
        <v>0</v>
      </c>
      <c r="C51" s="11"/>
      <c r="D51" s="6"/>
      <c r="E51" s="6"/>
      <c r="F51" s="6"/>
      <c r="G51" s="6"/>
      <c r="H51" s="6"/>
      <c r="I51" s="58">
        <f t="shared" si="0"/>
        <v>0</v>
      </c>
      <c r="J51" s="15"/>
      <c r="K51" s="2">
        <f t="shared" si="1"/>
        <v>0</v>
      </c>
      <c r="L51" s="69">
        <f t="shared" si="2"/>
        <v>0</v>
      </c>
      <c r="M51" s="2" t="str">
        <f t="shared" si="3"/>
        <v>1st</v>
      </c>
      <c r="N51" s="2">
        <f>IF(L51&gt;=80, SETTINGS!$K$12,
    IF(L51&gt;=68, SETTINGS!$K$13,
        IF(L51&gt;=54, SETTINGS!$K$14,
            IF(L51&gt;=40, SETTINGS!$K$15,
                SETTINGS!$K$16
            )
        )
    )
)</f>
        <v>5</v>
      </c>
      <c r="O51" s="1" t="str">
        <f>IF(N51=1, SETTINGS!$L$12,
    IF(N51=2, SETTINGS!$L$13,
        IF(N51=3, SETTINGS!$L$14,
            IF(N51=4, SETTINGS!$L$15,
                IF(N51=5, SETTINGS!$L$16)
            )
        )
    )
)</f>
        <v>Emerging</v>
      </c>
    </row>
    <row r="52" spans="1:15" x14ac:dyDescent="0.25">
      <c r="A52" s="10">
        <v>47</v>
      </c>
      <c r="B52" s="1">
        <f>'TEACHER’S REMARKS'!B54</f>
        <v>0</v>
      </c>
      <c r="C52" s="11"/>
      <c r="D52" s="6"/>
      <c r="E52" s="6"/>
      <c r="F52" s="6"/>
      <c r="G52" s="6"/>
      <c r="H52" s="6"/>
      <c r="I52" s="58">
        <f t="shared" si="0"/>
        <v>0</v>
      </c>
      <c r="J52" s="15"/>
      <c r="K52" s="2">
        <f t="shared" si="1"/>
        <v>0</v>
      </c>
      <c r="L52" s="69">
        <f t="shared" si="2"/>
        <v>0</v>
      </c>
      <c r="M52" s="2" t="str">
        <f t="shared" si="3"/>
        <v>1st</v>
      </c>
      <c r="N52" s="2">
        <f>IF(L52&gt;=80, SETTINGS!$K$12,
    IF(L52&gt;=68, SETTINGS!$K$13,
        IF(L52&gt;=54, SETTINGS!$K$14,
            IF(L52&gt;=40, SETTINGS!$K$15,
                SETTINGS!$K$16
            )
        )
    )
)</f>
        <v>5</v>
      </c>
      <c r="O52" s="1" t="str">
        <f>IF(N52=1, SETTINGS!$L$12,
    IF(N52=2, SETTINGS!$L$13,
        IF(N52=3, SETTINGS!$L$14,
            IF(N52=4, SETTINGS!$L$15,
                IF(N52=5, SETTINGS!$L$16)
            )
        )
    )
)</f>
        <v>Emerging</v>
      </c>
    </row>
    <row r="53" spans="1:15" x14ac:dyDescent="0.25">
      <c r="A53" s="10">
        <v>48</v>
      </c>
      <c r="B53" s="1">
        <f>'TEACHER’S REMARKS'!B55</f>
        <v>0</v>
      </c>
      <c r="C53" s="11"/>
      <c r="D53" s="6"/>
      <c r="E53" s="6"/>
      <c r="F53" s="6"/>
      <c r="G53" s="6"/>
      <c r="H53" s="6"/>
      <c r="I53" s="58">
        <f t="shared" si="0"/>
        <v>0</v>
      </c>
      <c r="J53" s="15"/>
      <c r="K53" s="2">
        <f t="shared" si="1"/>
        <v>0</v>
      </c>
      <c r="L53" s="69">
        <f t="shared" si="2"/>
        <v>0</v>
      </c>
      <c r="M53" s="2" t="str">
        <f t="shared" si="3"/>
        <v>1st</v>
      </c>
      <c r="N53" s="2">
        <f>IF(L53&gt;=80, SETTINGS!$K$12,
    IF(L53&gt;=68, SETTINGS!$K$13,
        IF(L53&gt;=54, SETTINGS!$K$14,
            IF(L53&gt;=40, SETTINGS!$K$15,
                SETTINGS!$K$16
            )
        )
    )
)</f>
        <v>5</v>
      </c>
      <c r="O53" s="1" t="str">
        <f>IF(N53=1, SETTINGS!$L$12,
    IF(N53=2, SETTINGS!$L$13,
        IF(N53=3, SETTINGS!$L$14,
            IF(N53=4, SETTINGS!$L$15,
                IF(N53=5, SETTINGS!$L$16)
            )
        )
    )
)</f>
        <v>Emerging</v>
      </c>
    </row>
    <row r="54" spans="1:15" x14ac:dyDescent="0.25">
      <c r="A54" s="10">
        <v>49</v>
      </c>
      <c r="B54" s="1">
        <f>'TEACHER’S REMARKS'!B56</f>
        <v>0</v>
      </c>
      <c r="C54" s="11"/>
      <c r="D54" s="6"/>
      <c r="E54" s="6"/>
      <c r="F54" s="6"/>
      <c r="G54" s="6"/>
      <c r="H54" s="6"/>
      <c r="I54" s="58">
        <f t="shared" si="0"/>
        <v>0</v>
      </c>
      <c r="J54" s="15"/>
      <c r="K54" s="2">
        <f t="shared" si="1"/>
        <v>0</v>
      </c>
      <c r="L54" s="69">
        <f t="shared" si="2"/>
        <v>0</v>
      </c>
      <c r="M54" s="2" t="str">
        <f t="shared" si="3"/>
        <v>1st</v>
      </c>
      <c r="N54" s="2">
        <f>IF(L54&gt;=80, SETTINGS!$K$12,
    IF(L54&gt;=68, SETTINGS!$K$13,
        IF(L54&gt;=54, SETTINGS!$K$14,
            IF(L54&gt;=40, SETTINGS!$K$15,
                SETTINGS!$K$16
            )
        )
    )
)</f>
        <v>5</v>
      </c>
      <c r="O54" s="1" t="str">
        <f>IF(N54=1, SETTINGS!$L$12,
    IF(N54=2, SETTINGS!$L$13,
        IF(N54=3, SETTINGS!$L$14,
            IF(N54=4, SETTINGS!$L$15,
                IF(N54=5, SETTINGS!$L$16)
            )
        )
    )
)</f>
        <v>Emerging</v>
      </c>
    </row>
    <row r="55" spans="1:15" x14ac:dyDescent="0.25">
      <c r="A55" s="10">
        <v>50</v>
      </c>
      <c r="B55" s="1">
        <f>'TEACHER’S REMARKS'!B57</f>
        <v>0</v>
      </c>
      <c r="C55" s="11"/>
      <c r="D55" s="6"/>
      <c r="E55" s="6"/>
      <c r="F55" s="6"/>
      <c r="G55" s="6"/>
      <c r="H55" s="6"/>
      <c r="I55" s="58">
        <f t="shared" si="0"/>
        <v>0</v>
      </c>
      <c r="J55" s="15"/>
      <c r="K55" s="2">
        <f t="shared" si="1"/>
        <v>0</v>
      </c>
      <c r="L55" s="69">
        <f t="shared" si="2"/>
        <v>0</v>
      </c>
      <c r="M55" s="2" t="str">
        <f t="shared" si="3"/>
        <v>1st</v>
      </c>
      <c r="N55" s="2">
        <f>IF(L55&gt;=80, SETTINGS!$K$12,
    IF(L55&gt;=68, SETTINGS!$K$13,
        IF(L55&gt;=54, SETTINGS!$K$14,
            IF(L55&gt;=40, SETTINGS!$K$15,
                SETTINGS!$K$16
            )
        )
    )
)</f>
        <v>5</v>
      </c>
      <c r="O55" s="1" t="str">
        <f>IF(N55=1, SETTINGS!$L$12,
    IF(N55=2, SETTINGS!$L$13,
        IF(N55=3, SETTINGS!$L$14,
            IF(N55=4, SETTINGS!$L$15,
                IF(N55=5, SETTINGS!$L$16)
            )
        )
    )
)</f>
        <v>Emerging</v>
      </c>
    </row>
    <row r="56" spans="1:15" x14ac:dyDescent="0.25">
      <c r="A56" s="10">
        <v>51</v>
      </c>
      <c r="B56" s="1">
        <f>'TEACHER’S REMARKS'!B58</f>
        <v>0</v>
      </c>
      <c r="C56" s="11"/>
      <c r="D56" s="6"/>
      <c r="E56" s="6"/>
      <c r="F56" s="6"/>
      <c r="G56" s="6"/>
      <c r="H56" s="6"/>
      <c r="I56" s="58">
        <f t="shared" si="0"/>
        <v>0</v>
      </c>
      <c r="J56" s="15"/>
      <c r="K56" s="2">
        <f t="shared" si="1"/>
        <v>0</v>
      </c>
      <c r="L56" s="69">
        <f t="shared" si="2"/>
        <v>0</v>
      </c>
      <c r="M56" s="2" t="str">
        <f t="shared" si="3"/>
        <v>1st</v>
      </c>
      <c r="N56" s="2">
        <f>IF(L56&gt;=80, SETTINGS!$K$12,
    IF(L56&gt;=68, SETTINGS!$K$13,
        IF(L56&gt;=54, SETTINGS!$K$14,
            IF(L56&gt;=40, SETTINGS!$K$15,
                SETTINGS!$K$16
            )
        )
    )
)</f>
        <v>5</v>
      </c>
      <c r="O56" s="1" t="str">
        <f>IF(N56=1, SETTINGS!$L$12,
    IF(N56=2, SETTINGS!$L$13,
        IF(N56=3, SETTINGS!$L$14,
            IF(N56=4, SETTINGS!$L$15,
                IF(N56=5, SETTINGS!$L$16)
            )
        )
    )
)</f>
        <v>Emerging</v>
      </c>
    </row>
    <row r="57" spans="1:15" x14ac:dyDescent="0.25">
      <c r="A57" s="10">
        <v>52</v>
      </c>
      <c r="B57" s="1">
        <f>'TEACHER’S REMARKS'!B59</f>
        <v>0</v>
      </c>
      <c r="C57" s="11"/>
      <c r="D57" s="6"/>
      <c r="E57" s="6"/>
      <c r="F57" s="6"/>
      <c r="G57" s="6"/>
      <c r="H57" s="6"/>
      <c r="I57" s="58">
        <f t="shared" si="0"/>
        <v>0</v>
      </c>
      <c r="J57" s="15"/>
      <c r="K57" s="2">
        <f t="shared" si="1"/>
        <v>0</v>
      </c>
      <c r="L57" s="69">
        <f t="shared" si="2"/>
        <v>0</v>
      </c>
      <c r="M57" s="2" t="str">
        <f t="shared" si="3"/>
        <v>1st</v>
      </c>
      <c r="N57" s="2">
        <f>IF(L57&gt;=80, SETTINGS!$K$12,
    IF(L57&gt;=68, SETTINGS!$K$13,
        IF(L57&gt;=54, SETTINGS!$K$14,
            IF(L57&gt;=40, SETTINGS!$K$15,
                SETTINGS!$K$16
            )
        )
    )
)</f>
        <v>5</v>
      </c>
      <c r="O57" s="1" t="str">
        <f>IF(N57=1, SETTINGS!$L$12,
    IF(N57=2, SETTINGS!$L$13,
        IF(N57=3, SETTINGS!$L$14,
            IF(N57=4, SETTINGS!$L$15,
                IF(N57=5, SETTINGS!$L$16)
            )
        )
    )
)</f>
        <v>Emerging</v>
      </c>
    </row>
    <row r="58" spans="1:15" x14ac:dyDescent="0.25">
      <c r="A58" s="10">
        <v>53</v>
      </c>
      <c r="B58" s="1">
        <f>'TEACHER’S REMARKS'!B60</f>
        <v>0</v>
      </c>
      <c r="C58" s="11"/>
      <c r="D58" s="6"/>
      <c r="E58" s="6"/>
      <c r="F58" s="6"/>
      <c r="G58" s="6"/>
      <c r="H58" s="6"/>
      <c r="I58" s="58">
        <f t="shared" si="0"/>
        <v>0</v>
      </c>
      <c r="J58" s="15"/>
      <c r="K58" s="2">
        <f t="shared" si="1"/>
        <v>0</v>
      </c>
      <c r="L58" s="69">
        <f t="shared" si="2"/>
        <v>0</v>
      </c>
      <c r="M58" s="2" t="str">
        <f t="shared" si="3"/>
        <v>1st</v>
      </c>
      <c r="N58" s="2">
        <f>IF(L58&gt;=80, SETTINGS!$K$12,
    IF(L58&gt;=68, SETTINGS!$K$13,
        IF(L58&gt;=54, SETTINGS!$K$14,
            IF(L58&gt;=40, SETTINGS!$K$15,
                SETTINGS!$K$16
            )
        )
    )
)</f>
        <v>5</v>
      </c>
      <c r="O58" s="1" t="str">
        <f>IF(N58=1, SETTINGS!$L$12,
    IF(N58=2, SETTINGS!$L$13,
        IF(N58=3, SETTINGS!$L$14,
            IF(N58=4, SETTINGS!$L$15,
                IF(N58=5, SETTINGS!$L$16)
            )
        )
    )
)</f>
        <v>Emerging</v>
      </c>
    </row>
    <row r="59" spans="1:15" x14ac:dyDescent="0.25">
      <c r="A59" s="10">
        <v>54</v>
      </c>
      <c r="B59" s="1">
        <f>'TEACHER’S REMARKS'!B61</f>
        <v>0</v>
      </c>
      <c r="C59" s="11"/>
      <c r="D59" s="6"/>
      <c r="E59" s="6"/>
      <c r="F59" s="6"/>
      <c r="G59" s="6"/>
      <c r="H59" s="6"/>
      <c r="I59" s="58">
        <f t="shared" si="0"/>
        <v>0</v>
      </c>
      <c r="J59" s="15"/>
      <c r="K59" s="2">
        <f t="shared" si="1"/>
        <v>0</v>
      </c>
      <c r="L59" s="69">
        <f t="shared" si="2"/>
        <v>0</v>
      </c>
      <c r="M59" s="2" t="str">
        <f t="shared" si="3"/>
        <v>1st</v>
      </c>
      <c r="N59" s="2">
        <f>IF(L59&gt;=80, SETTINGS!$K$12,
    IF(L59&gt;=68, SETTINGS!$K$13,
        IF(L59&gt;=54, SETTINGS!$K$14,
            IF(L59&gt;=40, SETTINGS!$K$15,
                SETTINGS!$K$16
            )
        )
    )
)</f>
        <v>5</v>
      </c>
      <c r="O59" s="1" t="str">
        <f>IF(N59=1, SETTINGS!$L$12,
    IF(N59=2, SETTINGS!$L$13,
        IF(N59=3, SETTINGS!$L$14,
            IF(N59=4, SETTINGS!$L$15,
                IF(N59=5, SETTINGS!$L$16)
            )
        )
    )
)</f>
        <v>Emerging</v>
      </c>
    </row>
    <row r="60" spans="1:15" x14ac:dyDescent="0.25">
      <c r="A60" s="10">
        <v>55</v>
      </c>
      <c r="B60" s="1">
        <f>'TEACHER’S REMARKS'!B62</f>
        <v>0</v>
      </c>
      <c r="C60" s="11"/>
      <c r="D60" s="6"/>
      <c r="E60" s="6"/>
      <c r="F60" s="6"/>
      <c r="G60" s="6"/>
      <c r="H60" s="6"/>
      <c r="I60" s="58">
        <f t="shared" si="0"/>
        <v>0</v>
      </c>
      <c r="J60" s="15"/>
      <c r="K60" s="2">
        <f t="shared" si="1"/>
        <v>0</v>
      </c>
      <c r="L60" s="69">
        <f t="shared" si="2"/>
        <v>0</v>
      </c>
      <c r="M60" s="2" t="str">
        <f t="shared" si="3"/>
        <v>1st</v>
      </c>
      <c r="N60" s="2">
        <f>IF(L60&gt;=80, SETTINGS!$K$12,
    IF(L60&gt;=68, SETTINGS!$K$13,
        IF(L60&gt;=54, SETTINGS!$K$14,
            IF(L60&gt;=40, SETTINGS!$K$15,
                SETTINGS!$K$16
            )
        )
    )
)</f>
        <v>5</v>
      </c>
      <c r="O60" s="1" t="str">
        <f>IF(N60=1, SETTINGS!$L$12,
    IF(N60=2, SETTINGS!$L$13,
        IF(N60=3, SETTINGS!$L$14,
            IF(N60=4, SETTINGS!$L$15,
                IF(N60=5, SETTINGS!$L$16)
            )
        )
    )
)</f>
        <v>Emerging</v>
      </c>
    </row>
    <row r="61" spans="1:15" x14ac:dyDescent="0.25">
      <c r="A61" s="10">
        <v>56</v>
      </c>
      <c r="B61" s="1">
        <f>'TEACHER’S REMARKS'!B63</f>
        <v>0</v>
      </c>
      <c r="C61" s="11"/>
      <c r="D61" s="6"/>
      <c r="E61" s="6"/>
      <c r="F61" s="6"/>
      <c r="G61" s="6"/>
      <c r="H61" s="6"/>
      <c r="I61" s="58">
        <f t="shared" si="0"/>
        <v>0</v>
      </c>
      <c r="J61" s="15"/>
      <c r="K61" s="2">
        <f t="shared" si="1"/>
        <v>0</v>
      </c>
      <c r="L61" s="69">
        <f t="shared" si="2"/>
        <v>0</v>
      </c>
      <c r="M61" s="2" t="str">
        <f t="shared" si="3"/>
        <v>1st</v>
      </c>
      <c r="N61" s="2">
        <f>IF(L61&gt;=80, SETTINGS!$K$12,
    IF(L61&gt;=68, SETTINGS!$K$13,
        IF(L61&gt;=54, SETTINGS!$K$14,
            IF(L61&gt;=40, SETTINGS!$K$15,
                SETTINGS!$K$16
            )
        )
    )
)</f>
        <v>5</v>
      </c>
      <c r="O61" s="1" t="str">
        <f>IF(N61=1, SETTINGS!$L$12,
    IF(N61=2, SETTINGS!$L$13,
        IF(N61=3, SETTINGS!$L$14,
            IF(N61=4, SETTINGS!$L$15,
                IF(N61=5, SETTINGS!$L$16)
            )
        )
    )
)</f>
        <v>Emerging</v>
      </c>
    </row>
    <row r="62" spans="1:15" x14ac:dyDescent="0.25">
      <c r="A62" s="10">
        <v>57</v>
      </c>
      <c r="B62" s="1">
        <f>'TEACHER’S REMARKS'!B64</f>
        <v>0</v>
      </c>
      <c r="C62" s="11"/>
      <c r="D62" s="6"/>
      <c r="E62" s="6"/>
      <c r="F62" s="6"/>
      <c r="G62" s="6"/>
      <c r="H62" s="6"/>
      <c r="I62" s="58">
        <f t="shared" si="0"/>
        <v>0</v>
      </c>
      <c r="J62" s="15"/>
      <c r="K62" s="2">
        <f t="shared" si="1"/>
        <v>0</v>
      </c>
      <c r="L62" s="69">
        <f t="shared" si="2"/>
        <v>0</v>
      </c>
      <c r="M62" s="2" t="str">
        <f t="shared" si="3"/>
        <v>1st</v>
      </c>
      <c r="N62" s="2">
        <f>IF(L62&gt;=80, SETTINGS!$K$12,
    IF(L62&gt;=68, SETTINGS!$K$13,
        IF(L62&gt;=54, SETTINGS!$K$14,
            IF(L62&gt;=40, SETTINGS!$K$15,
                SETTINGS!$K$16
            )
        )
    )
)</f>
        <v>5</v>
      </c>
      <c r="O62" s="1" t="str">
        <f>IF(N62=1, SETTINGS!$L$12,
    IF(N62=2, SETTINGS!$L$13,
        IF(N62=3, SETTINGS!$L$14,
            IF(N62=4, SETTINGS!$L$15,
                IF(N62=5, SETTINGS!$L$16)
            )
        )
    )
)</f>
        <v>Emerging</v>
      </c>
    </row>
    <row r="63" spans="1:15" x14ac:dyDescent="0.25">
      <c r="A63" s="10">
        <v>58</v>
      </c>
      <c r="B63" s="1">
        <f>'TEACHER’S REMARKS'!B65</f>
        <v>0</v>
      </c>
      <c r="C63" s="11"/>
      <c r="D63" s="6"/>
      <c r="E63" s="6"/>
      <c r="F63" s="6"/>
      <c r="G63" s="6"/>
      <c r="H63" s="6"/>
      <c r="I63" s="58">
        <f t="shared" si="0"/>
        <v>0</v>
      </c>
      <c r="J63" s="15"/>
      <c r="K63" s="2">
        <f t="shared" si="1"/>
        <v>0</v>
      </c>
      <c r="L63" s="69">
        <f t="shared" si="2"/>
        <v>0</v>
      </c>
      <c r="M63" s="2" t="str">
        <f t="shared" si="3"/>
        <v>1st</v>
      </c>
      <c r="N63" s="2">
        <f>IF(L63&gt;=80, SETTINGS!$K$12,
    IF(L63&gt;=68, SETTINGS!$K$13,
        IF(L63&gt;=54, SETTINGS!$K$14,
            IF(L63&gt;=40, SETTINGS!$K$15,
                SETTINGS!$K$16
            )
        )
    )
)</f>
        <v>5</v>
      </c>
      <c r="O63" s="1" t="str">
        <f>IF(N63=1, SETTINGS!$L$12,
    IF(N63=2, SETTINGS!$L$13,
        IF(N63=3, SETTINGS!$L$14,
            IF(N63=4, SETTINGS!$L$15,
                IF(N63=5, SETTINGS!$L$16)
            )
        )
    )
)</f>
        <v>Emerging</v>
      </c>
    </row>
    <row r="64" spans="1:15" x14ac:dyDescent="0.25">
      <c r="A64" s="10">
        <v>59</v>
      </c>
      <c r="B64" s="1">
        <f>'TEACHER’S REMARKS'!B66</f>
        <v>0</v>
      </c>
      <c r="C64" s="11"/>
      <c r="D64" s="6"/>
      <c r="E64" s="6"/>
      <c r="F64" s="6"/>
      <c r="G64" s="6"/>
      <c r="H64" s="6"/>
      <c r="I64" s="58">
        <f t="shared" si="0"/>
        <v>0</v>
      </c>
      <c r="J64" s="15"/>
      <c r="K64" s="2">
        <f t="shared" si="1"/>
        <v>0</v>
      </c>
      <c r="L64" s="69">
        <f t="shared" si="2"/>
        <v>0</v>
      </c>
      <c r="M64" s="2" t="str">
        <f t="shared" si="3"/>
        <v>1st</v>
      </c>
      <c r="N64" s="2">
        <f>IF(L64&gt;=80, SETTINGS!$K$12,
    IF(L64&gt;=68, SETTINGS!$K$13,
        IF(L64&gt;=54, SETTINGS!$K$14,
            IF(L64&gt;=40, SETTINGS!$K$15,
                SETTINGS!$K$16
            )
        )
    )
)</f>
        <v>5</v>
      </c>
      <c r="O64" s="1" t="str">
        <f>IF(N64=1, SETTINGS!$L$12,
    IF(N64=2, SETTINGS!$L$13,
        IF(N64=3, SETTINGS!$L$14,
            IF(N64=4, SETTINGS!$L$15,
                IF(N64=5, SETTINGS!$L$16)
            )
        )
    )
)</f>
        <v>Emerging</v>
      </c>
    </row>
    <row r="65" spans="1:15" x14ac:dyDescent="0.25">
      <c r="A65" s="10">
        <v>60</v>
      </c>
      <c r="B65" s="1">
        <f>'TEACHER’S REMARKS'!B67</f>
        <v>0</v>
      </c>
      <c r="C65" s="11"/>
      <c r="D65" s="6"/>
      <c r="E65" s="6"/>
      <c r="F65" s="6"/>
      <c r="G65" s="6"/>
      <c r="H65" s="6"/>
      <c r="I65" s="58">
        <f t="shared" si="0"/>
        <v>0</v>
      </c>
      <c r="J65" s="15"/>
      <c r="K65" s="2">
        <f t="shared" si="1"/>
        <v>0</v>
      </c>
      <c r="L65" s="69">
        <f t="shared" si="2"/>
        <v>0</v>
      </c>
      <c r="M65" s="2" t="str">
        <f t="shared" si="3"/>
        <v>1st</v>
      </c>
      <c r="N65" s="2">
        <f>IF(L65&gt;=80, SETTINGS!$K$12,
    IF(L65&gt;=68, SETTINGS!$K$13,
        IF(L65&gt;=54, SETTINGS!$K$14,
            IF(L65&gt;=40, SETTINGS!$K$15,
                SETTINGS!$K$16
            )
        )
    )
)</f>
        <v>5</v>
      </c>
      <c r="O65" s="1" t="str">
        <f>IF(N65=1, SETTINGS!$L$12,
    IF(N65=2, SETTINGS!$L$13,
        IF(N65=3, SETTINGS!$L$14,
            IF(N65=4, SETTINGS!$L$15,
                IF(N65=5, SETTINGS!$L$16)
            )
        )
    )
)</f>
        <v>Emerging</v>
      </c>
    </row>
    <row r="66" spans="1:15" x14ac:dyDescent="0.25">
      <c r="A66" s="10">
        <v>61</v>
      </c>
      <c r="B66" s="1">
        <f>'TEACHER’S REMARKS'!B68</f>
        <v>0</v>
      </c>
      <c r="C66" s="11"/>
      <c r="D66" s="6"/>
      <c r="E66" s="6"/>
      <c r="F66" s="6"/>
      <c r="G66" s="6"/>
      <c r="H66" s="6"/>
      <c r="I66" s="58">
        <f t="shared" si="0"/>
        <v>0</v>
      </c>
      <c r="J66" s="15"/>
      <c r="K66" s="2">
        <f t="shared" si="1"/>
        <v>0</v>
      </c>
      <c r="L66" s="69">
        <f t="shared" si="2"/>
        <v>0</v>
      </c>
      <c r="M66" s="2" t="str">
        <f t="shared" si="3"/>
        <v>1st</v>
      </c>
      <c r="N66" s="2">
        <f>IF(L66&gt;=80, SETTINGS!$K$12,
    IF(L66&gt;=68, SETTINGS!$K$13,
        IF(L66&gt;=54, SETTINGS!$K$14,
            IF(L66&gt;=40, SETTINGS!$K$15,
                SETTINGS!$K$16
            )
        )
    )
)</f>
        <v>5</v>
      </c>
      <c r="O66" s="1" t="str">
        <f>IF(N66=1, SETTINGS!$L$12,
    IF(N66=2, SETTINGS!$L$13,
        IF(N66=3, SETTINGS!$L$14,
            IF(N66=4, SETTINGS!$L$15,
                IF(N66=5, SETTINGS!$L$16)
            )
        )
    )
)</f>
        <v>Emerging</v>
      </c>
    </row>
    <row r="67" spans="1:15" x14ac:dyDescent="0.25">
      <c r="A67" s="10">
        <v>62</v>
      </c>
      <c r="B67" s="1">
        <f>'TEACHER’S REMARKS'!B69</f>
        <v>0</v>
      </c>
      <c r="C67" s="11"/>
      <c r="D67" s="6"/>
      <c r="E67" s="6"/>
      <c r="F67" s="6"/>
      <c r="G67" s="6"/>
      <c r="H67" s="6"/>
      <c r="I67" s="58">
        <f t="shared" si="0"/>
        <v>0</v>
      </c>
      <c r="J67" s="15"/>
      <c r="K67" s="2">
        <f t="shared" si="1"/>
        <v>0</v>
      </c>
      <c r="L67" s="69">
        <f t="shared" si="2"/>
        <v>0</v>
      </c>
      <c r="M67" s="2" t="str">
        <f t="shared" si="3"/>
        <v>1st</v>
      </c>
      <c r="N67" s="2">
        <f>IF(L67&gt;=80, SETTINGS!$K$12,
    IF(L67&gt;=68, SETTINGS!$K$13,
        IF(L67&gt;=54, SETTINGS!$K$14,
            IF(L67&gt;=40, SETTINGS!$K$15,
                SETTINGS!$K$16
            )
        )
    )
)</f>
        <v>5</v>
      </c>
      <c r="O67" s="1" t="str">
        <f>IF(N67=1, SETTINGS!$L$12,
    IF(N67=2, SETTINGS!$L$13,
        IF(N67=3, SETTINGS!$L$14,
            IF(N67=4, SETTINGS!$L$15,
                IF(N67=5, SETTINGS!$L$16)
            )
        )
    )
)</f>
        <v>Emerging</v>
      </c>
    </row>
    <row r="68" spans="1:15" x14ac:dyDescent="0.25">
      <c r="A68" s="10">
        <v>63</v>
      </c>
      <c r="B68" s="1">
        <f>'TEACHER’S REMARKS'!B70</f>
        <v>0</v>
      </c>
      <c r="C68" s="11"/>
      <c r="D68" s="6"/>
      <c r="E68" s="6"/>
      <c r="F68" s="6"/>
      <c r="G68" s="6"/>
      <c r="H68" s="6"/>
      <c r="I68" s="58">
        <f t="shared" si="0"/>
        <v>0</v>
      </c>
      <c r="J68" s="15"/>
      <c r="K68" s="2">
        <f t="shared" si="1"/>
        <v>0</v>
      </c>
      <c r="L68" s="69">
        <f t="shared" si="2"/>
        <v>0</v>
      </c>
      <c r="M68" s="2" t="str">
        <f t="shared" si="3"/>
        <v>1st</v>
      </c>
      <c r="N68" s="2">
        <f>IF(L68&gt;=80, SETTINGS!$K$12,
    IF(L68&gt;=68, SETTINGS!$K$13,
        IF(L68&gt;=54, SETTINGS!$K$14,
            IF(L68&gt;=40, SETTINGS!$K$15,
                SETTINGS!$K$16
            )
        )
    )
)</f>
        <v>5</v>
      </c>
      <c r="O68" s="1" t="str">
        <f>IF(N68=1, SETTINGS!$L$12,
    IF(N68=2, SETTINGS!$L$13,
        IF(N68=3, SETTINGS!$L$14,
            IF(N68=4, SETTINGS!$L$15,
                IF(N68=5, SETTINGS!$L$16)
            )
        )
    )
)</f>
        <v>Emerging</v>
      </c>
    </row>
    <row r="69" spans="1:15" x14ac:dyDescent="0.25">
      <c r="A69" s="10">
        <v>64</v>
      </c>
      <c r="B69" s="1">
        <f>'TEACHER’S REMARKS'!B71</f>
        <v>0</v>
      </c>
      <c r="C69" s="11"/>
      <c r="D69" s="6"/>
      <c r="E69" s="6"/>
      <c r="F69" s="6"/>
      <c r="G69" s="6"/>
      <c r="H69" s="6"/>
      <c r="I69" s="58">
        <f t="shared" si="0"/>
        <v>0</v>
      </c>
      <c r="J69" s="15"/>
      <c r="K69" s="2">
        <f t="shared" si="1"/>
        <v>0</v>
      </c>
      <c r="L69" s="69">
        <f t="shared" si="2"/>
        <v>0</v>
      </c>
      <c r="M69" s="2" t="str">
        <f t="shared" si="3"/>
        <v>1st</v>
      </c>
      <c r="N69" s="2">
        <f>IF(L69&gt;=80, SETTINGS!$K$12,
    IF(L69&gt;=68, SETTINGS!$K$13,
        IF(L69&gt;=54, SETTINGS!$K$14,
            IF(L69&gt;=40, SETTINGS!$K$15,
                SETTINGS!$K$16
            )
        )
    )
)</f>
        <v>5</v>
      </c>
      <c r="O69" s="1" t="str">
        <f>IF(N69=1, SETTINGS!$L$12,
    IF(N69=2, SETTINGS!$L$13,
        IF(N69=3, SETTINGS!$L$14,
            IF(N69=4, SETTINGS!$L$15,
                IF(N69=5, SETTINGS!$L$16)
            )
        )
    )
)</f>
        <v>Emerging</v>
      </c>
    </row>
    <row r="70" spans="1:15" x14ac:dyDescent="0.25">
      <c r="A70" s="10">
        <v>65</v>
      </c>
      <c r="B70" s="1">
        <f>'TEACHER’S REMARKS'!B72</f>
        <v>0</v>
      </c>
      <c r="C70" s="11"/>
      <c r="D70" s="6"/>
      <c r="E70" s="6"/>
      <c r="F70" s="6"/>
      <c r="G70" s="6"/>
      <c r="H70" s="6"/>
      <c r="I70" s="58">
        <f t="shared" si="0"/>
        <v>0</v>
      </c>
      <c r="J70" s="15"/>
      <c r="K70" s="2">
        <f t="shared" si="1"/>
        <v>0</v>
      </c>
      <c r="L70" s="69">
        <f t="shared" si="2"/>
        <v>0</v>
      </c>
      <c r="M70" s="2" t="str">
        <f t="shared" si="3"/>
        <v>1st</v>
      </c>
      <c r="N70" s="2">
        <f>IF(L70&gt;=80, SETTINGS!$K$12,
    IF(L70&gt;=68, SETTINGS!$K$13,
        IF(L70&gt;=54, SETTINGS!$K$14,
            IF(L70&gt;=40, SETTINGS!$K$15,
                SETTINGS!$K$16
            )
        )
    )
)</f>
        <v>5</v>
      </c>
      <c r="O70" s="1" t="str">
        <f>IF(N70=1, SETTINGS!$L$12,
    IF(N70=2, SETTINGS!$L$13,
        IF(N70=3, SETTINGS!$L$14,
            IF(N70=4, SETTINGS!$L$15,
                IF(N70=5, SETTINGS!$L$16)
            )
        )
    )
)</f>
        <v>Emerging</v>
      </c>
    </row>
    <row r="71" spans="1:15" x14ac:dyDescent="0.25">
      <c r="A71" s="10">
        <v>66</v>
      </c>
      <c r="B71" s="1">
        <f>'TEACHER’S REMARKS'!B73</f>
        <v>0</v>
      </c>
      <c r="C71" s="11"/>
      <c r="D71" s="6"/>
      <c r="E71" s="6"/>
      <c r="F71" s="6"/>
      <c r="G71" s="6"/>
      <c r="H71" s="6"/>
      <c r="I71" s="58">
        <f t="shared" ref="I71:I105" si="4">SUM(D71:H71)/60*50</f>
        <v>0</v>
      </c>
      <c r="J71" s="15"/>
      <c r="K71" s="2">
        <f t="shared" ref="K71:K105" si="5">J71 * 0.5</f>
        <v>0</v>
      </c>
      <c r="L71" s="69">
        <f t="shared" ref="L71:L105" si="6">I71+K71</f>
        <v>0</v>
      </c>
      <c r="M71" s="2" t="str">
        <f t="shared" ref="M71:M105" si="7">IF(AND(MOD(RANK(L71, $L$6:$L$117, 0), 100) &gt; 10,MOD(RANK(L71,$L$6:$L$117, 0), 100) &lt;= 13),RANK(L71, $L$6:$L$117, 0) &amp; "th",IF(MOD(RANK(L71, $L$6:$L$117, 0), 10) = 1,RANK(L71,$L$6:$L$117, 0) &amp; "st",IF(MOD(RANK(L71, $L$6:$L$117, 0), 10) = 2,RANK(L71, $L$6:$L$117, 0) &amp; "nd",IF(MOD(RANK(L71, $L$6:$L$117, 0), 10) = 3,RANK(L71, $L$6:$L$117, 0) &amp; "rd",RANK(L71, $L$6:$L$117, 0) &amp; "th"))))</f>
        <v>1st</v>
      </c>
      <c r="N71" s="2">
        <f>IF(L71&gt;=80, SETTINGS!$K$12,
    IF(L71&gt;=68, SETTINGS!$K$13,
        IF(L71&gt;=54, SETTINGS!$K$14,
            IF(L71&gt;=40, SETTINGS!$K$15,
                SETTINGS!$K$16
            )
        )
    )
)</f>
        <v>5</v>
      </c>
      <c r="O71" s="1" t="str">
        <f>IF(N71=1, SETTINGS!$L$12,
    IF(N71=2, SETTINGS!$L$13,
        IF(N71=3, SETTINGS!$L$14,
            IF(N71=4, SETTINGS!$L$15,
                IF(N71=5, SETTINGS!$L$16)
            )
        )
    )
)</f>
        <v>Emerging</v>
      </c>
    </row>
    <row r="72" spans="1:15" x14ac:dyDescent="0.25">
      <c r="A72" s="10">
        <v>67</v>
      </c>
      <c r="B72" s="1">
        <f>'TEACHER’S REMARKS'!B74</f>
        <v>0</v>
      </c>
      <c r="C72" s="11"/>
      <c r="D72" s="6"/>
      <c r="E72" s="6"/>
      <c r="F72" s="6"/>
      <c r="G72" s="6"/>
      <c r="H72" s="6"/>
      <c r="I72" s="58">
        <f t="shared" si="4"/>
        <v>0</v>
      </c>
      <c r="J72" s="15"/>
      <c r="K72" s="2">
        <f t="shared" si="5"/>
        <v>0</v>
      </c>
      <c r="L72" s="69">
        <f t="shared" si="6"/>
        <v>0</v>
      </c>
      <c r="M72" s="2" t="str">
        <f t="shared" si="7"/>
        <v>1st</v>
      </c>
      <c r="N72" s="2">
        <f>IF(L72&gt;=80, SETTINGS!$K$12,
    IF(L72&gt;=68, SETTINGS!$K$13,
        IF(L72&gt;=54, SETTINGS!$K$14,
            IF(L72&gt;=40, SETTINGS!$K$15,
                SETTINGS!$K$16
            )
        )
    )
)</f>
        <v>5</v>
      </c>
      <c r="O72" s="1" t="str">
        <f>IF(N72=1, SETTINGS!$L$12,
    IF(N72=2, SETTINGS!$L$13,
        IF(N72=3, SETTINGS!$L$14,
            IF(N72=4, SETTINGS!$L$15,
                IF(N72=5, SETTINGS!$L$16)
            )
        )
    )
)</f>
        <v>Emerging</v>
      </c>
    </row>
    <row r="73" spans="1:15" x14ac:dyDescent="0.25">
      <c r="A73" s="10">
        <v>68</v>
      </c>
      <c r="B73" s="1">
        <f>'TEACHER’S REMARKS'!B75</f>
        <v>0</v>
      </c>
      <c r="C73" s="11"/>
      <c r="D73" s="6"/>
      <c r="E73" s="6"/>
      <c r="F73" s="6"/>
      <c r="G73" s="6"/>
      <c r="H73" s="6"/>
      <c r="I73" s="58">
        <f t="shared" si="4"/>
        <v>0</v>
      </c>
      <c r="J73" s="15"/>
      <c r="K73" s="2">
        <f t="shared" si="5"/>
        <v>0</v>
      </c>
      <c r="L73" s="69">
        <f t="shared" si="6"/>
        <v>0</v>
      </c>
      <c r="M73" s="2" t="str">
        <f t="shared" si="7"/>
        <v>1st</v>
      </c>
      <c r="N73" s="2">
        <f>IF(L73&gt;=80, SETTINGS!$K$12,
    IF(L73&gt;=68, SETTINGS!$K$13,
        IF(L73&gt;=54, SETTINGS!$K$14,
            IF(L73&gt;=40, SETTINGS!$K$15,
                SETTINGS!$K$16
            )
        )
    )
)</f>
        <v>5</v>
      </c>
      <c r="O73" s="1" t="str">
        <f>IF(N73=1, SETTINGS!$L$12,
    IF(N73=2, SETTINGS!$L$13,
        IF(N73=3, SETTINGS!$L$14,
            IF(N73=4, SETTINGS!$L$15,
                IF(N73=5, SETTINGS!$L$16)
            )
        )
    )
)</f>
        <v>Emerging</v>
      </c>
    </row>
    <row r="74" spans="1:15" x14ac:dyDescent="0.25">
      <c r="A74" s="10">
        <v>69</v>
      </c>
      <c r="B74" s="1">
        <f>'TEACHER’S REMARKS'!B76</f>
        <v>0</v>
      </c>
      <c r="C74" s="11"/>
      <c r="D74" s="6"/>
      <c r="E74" s="6"/>
      <c r="F74" s="6"/>
      <c r="G74" s="6"/>
      <c r="H74" s="6"/>
      <c r="I74" s="58">
        <f t="shared" si="4"/>
        <v>0</v>
      </c>
      <c r="J74" s="15"/>
      <c r="K74" s="2">
        <f t="shared" si="5"/>
        <v>0</v>
      </c>
      <c r="L74" s="69">
        <f t="shared" si="6"/>
        <v>0</v>
      </c>
      <c r="M74" s="2" t="str">
        <f t="shared" si="7"/>
        <v>1st</v>
      </c>
      <c r="N74" s="2">
        <f>IF(L74&gt;=80, SETTINGS!$K$12,
    IF(L74&gt;=68, SETTINGS!$K$13,
        IF(L74&gt;=54, SETTINGS!$K$14,
            IF(L74&gt;=40, SETTINGS!$K$15,
                SETTINGS!$K$16
            )
        )
    )
)</f>
        <v>5</v>
      </c>
      <c r="O74" s="1" t="str">
        <f>IF(N74=1, SETTINGS!$L$12,
    IF(N74=2, SETTINGS!$L$13,
        IF(N74=3, SETTINGS!$L$14,
            IF(N74=4, SETTINGS!$L$15,
                IF(N74=5, SETTINGS!$L$16)
            )
        )
    )
)</f>
        <v>Emerging</v>
      </c>
    </row>
    <row r="75" spans="1:15" x14ac:dyDescent="0.25">
      <c r="A75" s="10">
        <v>70</v>
      </c>
      <c r="B75" s="1">
        <f>'TEACHER’S REMARKS'!B77</f>
        <v>0</v>
      </c>
      <c r="C75" s="11"/>
      <c r="D75" s="6"/>
      <c r="E75" s="6"/>
      <c r="F75" s="6"/>
      <c r="G75" s="6"/>
      <c r="H75" s="6"/>
      <c r="I75" s="58">
        <f t="shared" si="4"/>
        <v>0</v>
      </c>
      <c r="J75" s="15"/>
      <c r="K75" s="2">
        <f t="shared" si="5"/>
        <v>0</v>
      </c>
      <c r="L75" s="69">
        <f t="shared" si="6"/>
        <v>0</v>
      </c>
      <c r="M75" s="2" t="str">
        <f t="shared" si="7"/>
        <v>1st</v>
      </c>
      <c r="N75" s="2">
        <f>IF(L75&gt;=80, SETTINGS!$K$12,
    IF(L75&gt;=68, SETTINGS!$K$13,
        IF(L75&gt;=54, SETTINGS!$K$14,
            IF(L75&gt;=40, SETTINGS!$K$15,
                SETTINGS!$K$16
            )
        )
    )
)</f>
        <v>5</v>
      </c>
      <c r="O75" s="1" t="str">
        <f>IF(N75=1, SETTINGS!$L$12,
    IF(N75=2, SETTINGS!$L$13,
        IF(N75=3, SETTINGS!$L$14,
            IF(N75=4, SETTINGS!$L$15,
                IF(N75=5, SETTINGS!$L$16)
            )
        )
    )
)</f>
        <v>Emerging</v>
      </c>
    </row>
    <row r="76" spans="1:15" x14ac:dyDescent="0.25">
      <c r="A76" s="10">
        <v>71</v>
      </c>
      <c r="B76" s="1">
        <f>'TEACHER’S REMARKS'!B78</f>
        <v>0</v>
      </c>
      <c r="C76" s="11"/>
      <c r="D76" s="6"/>
      <c r="E76" s="6"/>
      <c r="F76" s="6"/>
      <c r="G76" s="6"/>
      <c r="H76" s="6"/>
      <c r="I76" s="58">
        <f t="shared" si="4"/>
        <v>0</v>
      </c>
      <c r="J76" s="15"/>
      <c r="K76" s="2">
        <f t="shared" si="5"/>
        <v>0</v>
      </c>
      <c r="L76" s="69">
        <f t="shared" si="6"/>
        <v>0</v>
      </c>
      <c r="M76" s="2" t="str">
        <f t="shared" si="7"/>
        <v>1st</v>
      </c>
      <c r="N76" s="2">
        <f>IF(L76&gt;=80, SETTINGS!$K$12,
    IF(L76&gt;=68, SETTINGS!$K$13,
        IF(L76&gt;=54, SETTINGS!$K$14,
            IF(L76&gt;=40, SETTINGS!$K$15,
                SETTINGS!$K$16
            )
        )
    )
)</f>
        <v>5</v>
      </c>
      <c r="O76" s="1" t="str">
        <f>IF(N76=1, SETTINGS!$L$12,
    IF(N76=2, SETTINGS!$L$13,
        IF(N76=3, SETTINGS!$L$14,
            IF(N76=4, SETTINGS!$L$15,
                IF(N76=5, SETTINGS!$L$16)
            )
        )
    )
)</f>
        <v>Emerging</v>
      </c>
    </row>
    <row r="77" spans="1:15" x14ac:dyDescent="0.25">
      <c r="A77" s="10">
        <v>72</v>
      </c>
      <c r="B77" s="1">
        <f>'TEACHER’S REMARKS'!B79</f>
        <v>0</v>
      </c>
      <c r="C77" s="11"/>
      <c r="D77" s="6"/>
      <c r="E77" s="6"/>
      <c r="F77" s="6"/>
      <c r="G77" s="6"/>
      <c r="H77" s="6"/>
      <c r="I77" s="58">
        <f t="shared" si="4"/>
        <v>0</v>
      </c>
      <c r="J77" s="15"/>
      <c r="K77" s="2">
        <f t="shared" si="5"/>
        <v>0</v>
      </c>
      <c r="L77" s="69">
        <f t="shared" si="6"/>
        <v>0</v>
      </c>
      <c r="M77" s="2" t="str">
        <f t="shared" si="7"/>
        <v>1st</v>
      </c>
      <c r="N77" s="2">
        <f>IF(L77&gt;=80, SETTINGS!$K$12,
    IF(L77&gt;=68, SETTINGS!$K$13,
        IF(L77&gt;=54, SETTINGS!$K$14,
            IF(L77&gt;=40, SETTINGS!$K$15,
                SETTINGS!$K$16
            )
        )
    )
)</f>
        <v>5</v>
      </c>
      <c r="O77" s="1" t="str">
        <f>IF(N77=1, SETTINGS!$L$12,
    IF(N77=2, SETTINGS!$L$13,
        IF(N77=3, SETTINGS!$L$14,
            IF(N77=4, SETTINGS!$L$15,
                IF(N77=5, SETTINGS!$L$16)
            )
        )
    )
)</f>
        <v>Emerging</v>
      </c>
    </row>
    <row r="78" spans="1:15" x14ac:dyDescent="0.25">
      <c r="A78" s="10">
        <v>73</v>
      </c>
      <c r="B78" s="1">
        <f>'TEACHER’S REMARKS'!B80</f>
        <v>0</v>
      </c>
      <c r="C78" s="11"/>
      <c r="D78" s="6"/>
      <c r="E78" s="6"/>
      <c r="F78" s="6"/>
      <c r="G78" s="6"/>
      <c r="H78" s="6"/>
      <c r="I78" s="58">
        <f t="shared" si="4"/>
        <v>0</v>
      </c>
      <c r="J78" s="15"/>
      <c r="K78" s="2">
        <f t="shared" si="5"/>
        <v>0</v>
      </c>
      <c r="L78" s="69">
        <f t="shared" si="6"/>
        <v>0</v>
      </c>
      <c r="M78" s="2" t="str">
        <f t="shared" si="7"/>
        <v>1st</v>
      </c>
      <c r="N78" s="2">
        <f>IF(L78&gt;=80, SETTINGS!$K$12,
    IF(L78&gt;=68, SETTINGS!$K$13,
        IF(L78&gt;=54, SETTINGS!$K$14,
            IF(L78&gt;=40, SETTINGS!$K$15,
                SETTINGS!$K$16
            )
        )
    )
)</f>
        <v>5</v>
      </c>
      <c r="O78" s="1" t="str">
        <f>IF(N78=1, SETTINGS!$L$12,
    IF(N78=2, SETTINGS!$L$13,
        IF(N78=3, SETTINGS!$L$14,
            IF(N78=4, SETTINGS!$L$15,
                IF(N78=5, SETTINGS!$L$16)
            )
        )
    )
)</f>
        <v>Emerging</v>
      </c>
    </row>
    <row r="79" spans="1:15" x14ac:dyDescent="0.25">
      <c r="A79" s="10">
        <v>74</v>
      </c>
      <c r="B79" s="1">
        <f>'TEACHER’S REMARKS'!B81</f>
        <v>0</v>
      </c>
      <c r="C79" s="11"/>
      <c r="D79" s="6"/>
      <c r="E79" s="6"/>
      <c r="F79" s="6"/>
      <c r="G79" s="6"/>
      <c r="H79" s="6"/>
      <c r="I79" s="58">
        <f t="shared" si="4"/>
        <v>0</v>
      </c>
      <c r="J79" s="15"/>
      <c r="K79" s="2">
        <f t="shared" si="5"/>
        <v>0</v>
      </c>
      <c r="L79" s="69">
        <f t="shared" si="6"/>
        <v>0</v>
      </c>
      <c r="M79" s="2" t="str">
        <f t="shared" si="7"/>
        <v>1st</v>
      </c>
      <c r="N79" s="2">
        <f>IF(L79&gt;=80, SETTINGS!$K$12,
    IF(L79&gt;=68, SETTINGS!$K$13,
        IF(L79&gt;=54, SETTINGS!$K$14,
            IF(L79&gt;=40, SETTINGS!$K$15,
                SETTINGS!$K$16
            )
        )
    )
)</f>
        <v>5</v>
      </c>
      <c r="O79" s="1" t="str">
        <f>IF(N79=1, SETTINGS!$L$12,
    IF(N79=2, SETTINGS!$L$13,
        IF(N79=3, SETTINGS!$L$14,
            IF(N79=4, SETTINGS!$L$15,
                IF(N79=5, SETTINGS!$L$16)
            )
        )
    )
)</f>
        <v>Emerging</v>
      </c>
    </row>
    <row r="80" spans="1:15" x14ac:dyDescent="0.25">
      <c r="A80" s="10">
        <v>75</v>
      </c>
      <c r="B80" s="1">
        <f>'TEACHER’S REMARKS'!B82</f>
        <v>0</v>
      </c>
      <c r="C80" s="11"/>
      <c r="D80" s="6"/>
      <c r="E80" s="6"/>
      <c r="F80" s="6"/>
      <c r="G80" s="6"/>
      <c r="H80" s="6"/>
      <c r="I80" s="58">
        <f t="shared" si="4"/>
        <v>0</v>
      </c>
      <c r="J80" s="15"/>
      <c r="K80" s="2">
        <f t="shared" si="5"/>
        <v>0</v>
      </c>
      <c r="L80" s="69">
        <f t="shared" si="6"/>
        <v>0</v>
      </c>
      <c r="M80" s="2" t="str">
        <f t="shared" si="7"/>
        <v>1st</v>
      </c>
      <c r="N80" s="2">
        <f>IF(L80&gt;=80, SETTINGS!$K$12,
    IF(L80&gt;=68, SETTINGS!$K$13,
        IF(L80&gt;=54, SETTINGS!$K$14,
            IF(L80&gt;=40, SETTINGS!$K$15,
                SETTINGS!$K$16
            )
        )
    )
)</f>
        <v>5</v>
      </c>
      <c r="O80" s="1" t="str">
        <f>IF(N80=1, SETTINGS!$L$12,
    IF(N80=2, SETTINGS!$L$13,
        IF(N80=3, SETTINGS!$L$14,
            IF(N80=4, SETTINGS!$L$15,
                IF(N80=5, SETTINGS!$L$16)
            )
        )
    )
)</f>
        <v>Emerging</v>
      </c>
    </row>
    <row r="81" spans="1:15" x14ac:dyDescent="0.25">
      <c r="A81" s="10">
        <v>76</v>
      </c>
      <c r="B81" s="1">
        <f>'TEACHER’S REMARKS'!B83</f>
        <v>0</v>
      </c>
      <c r="C81" s="11"/>
      <c r="D81" s="6"/>
      <c r="E81" s="6"/>
      <c r="F81" s="6"/>
      <c r="G81" s="6"/>
      <c r="H81" s="6"/>
      <c r="I81" s="58">
        <f t="shared" si="4"/>
        <v>0</v>
      </c>
      <c r="J81" s="15"/>
      <c r="K81" s="2">
        <f t="shared" si="5"/>
        <v>0</v>
      </c>
      <c r="L81" s="69">
        <f t="shared" si="6"/>
        <v>0</v>
      </c>
      <c r="M81" s="2" t="str">
        <f t="shared" si="7"/>
        <v>1st</v>
      </c>
      <c r="N81" s="2">
        <f>IF(L81&gt;=80, SETTINGS!$K$12,
    IF(L81&gt;=68, SETTINGS!$K$13,
        IF(L81&gt;=54, SETTINGS!$K$14,
            IF(L81&gt;=40, SETTINGS!$K$15,
                SETTINGS!$K$16
            )
        )
    )
)</f>
        <v>5</v>
      </c>
      <c r="O81" s="1" t="str">
        <f>IF(N81=1, SETTINGS!$L$12,
    IF(N81=2, SETTINGS!$L$13,
        IF(N81=3, SETTINGS!$L$14,
            IF(N81=4, SETTINGS!$L$15,
                IF(N81=5, SETTINGS!$L$16)
            )
        )
    )
)</f>
        <v>Emerging</v>
      </c>
    </row>
    <row r="82" spans="1:15" x14ac:dyDescent="0.25">
      <c r="A82" s="10">
        <v>77</v>
      </c>
      <c r="B82" s="1">
        <f>'TEACHER’S REMARKS'!B84</f>
        <v>0</v>
      </c>
      <c r="C82" s="11"/>
      <c r="D82" s="6"/>
      <c r="E82" s="6"/>
      <c r="F82" s="6"/>
      <c r="G82" s="6"/>
      <c r="H82" s="6"/>
      <c r="I82" s="58">
        <f t="shared" si="4"/>
        <v>0</v>
      </c>
      <c r="J82" s="15"/>
      <c r="K82" s="2">
        <f t="shared" si="5"/>
        <v>0</v>
      </c>
      <c r="L82" s="69">
        <f t="shared" si="6"/>
        <v>0</v>
      </c>
      <c r="M82" s="2" t="str">
        <f t="shared" si="7"/>
        <v>1st</v>
      </c>
      <c r="N82" s="2">
        <f>IF(L82&gt;=80, SETTINGS!$K$12,
    IF(L82&gt;=68, SETTINGS!$K$13,
        IF(L82&gt;=54, SETTINGS!$K$14,
            IF(L82&gt;=40, SETTINGS!$K$15,
                SETTINGS!$K$16
            )
        )
    )
)</f>
        <v>5</v>
      </c>
      <c r="O82" s="1" t="str">
        <f>IF(N82=1, SETTINGS!$L$12,
    IF(N82=2, SETTINGS!$L$13,
        IF(N82=3, SETTINGS!$L$14,
            IF(N82=4, SETTINGS!$L$15,
                IF(N82=5, SETTINGS!$L$16)
            )
        )
    )
)</f>
        <v>Emerging</v>
      </c>
    </row>
    <row r="83" spans="1:15" x14ac:dyDescent="0.25">
      <c r="A83" s="10">
        <v>78</v>
      </c>
      <c r="B83" s="1">
        <f>'TEACHER’S REMARKS'!B85</f>
        <v>0</v>
      </c>
      <c r="C83" s="11"/>
      <c r="D83" s="6"/>
      <c r="E83" s="6"/>
      <c r="F83" s="6"/>
      <c r="G83" s="6"/>
      <c r="H83" s="6"/>
      <c r="I83" s="58">
        <f t="shared" si="4"/>
        <v>0</v>
      </c>
      <c r="J83" s="15"/>
      <c r="K83" s="2">
        <f t="shared" si="5"/>
        <v>0</v>
      </c>
      <c r="L83" s="69">
        <f t="shared" si="6"/>
        <v>0</v>
      </c>
      <c r="M83" s="2" t="str">
        <f t="shared" si="7"/>
        <v>1st</v>
      </c>
      <c r="N83" s="2">
        <f>IF(L83&gt;=80, SETTINGS!$K$12,
    IF(L83&gt;=68, SETTINGS!$K$13,
        IF(L83&gt;=54, SETTINGS!$K$14,
            IF(L83&gt;=40, SETTINGS!$K$15,
                SETTINGS!$K$16
            )
        )
    )
)</f>
        <v>5</v>
      </c>
      <c r="O83" s="1" t="str">
        <f>IF(N83=1, SETTINGS!$L$12,
    IF(N83=2, SETTINGS!$L$13,
        IF(N83=3, SETTINGS!$L$14,
            IF(N83=4, SETTINGS!$L$15,
                IF(N83=5, SETTINGS!$L$16)
            )
        )
    )
)</f>
        <v>Emerging</v>
      </c>
    </row>
    <row r="84" spans="1:15" x14ac:dyDescent="0.25">
      <c r="A84" s="10">
        <v>79</v>
      </c>
      <c r="B84" s="1">
        <f>'TEACHER’S REMARKS'!B86</f>
        <v>0</v>
      </c>
      <c r="C84" s="11"/>
      <c r="D84" s="6"/>
      <c r="E84" s="6"/>
      <c r="F84" s="6"/>
      <c r="G84" s="6"/>
      <c r="H84" s="6"/>
      <c r="I84" s="58">
        <f t="shared" si="4"/>
        <v>0</v>
      </c>
      <c r="J84" s="15"/>
      <c r="K84" s="2">
        <f t="shared" si="5"/>
        <v>0</v>
      </c>
      <c r="L84" s="69">
        <f t="shared" si="6"/>
        <v>0</v>
      </c>
      <c r="M84" s="2" t="str">
        <f t="shared" si="7"/>
        <v>1st</v>
      </c>
      <c r="N84" s="2">
        <f>IF(L84&gt;=80, SETTINGS!$K$12,
    IF(L84&gt;=68, SETTINGS!$K$13,
        IF(L84&gt;=54, SETTINGS!$K$14,
            IF(L84&gt;=40, SETTINGS!$K$15,
                SETTINGS!$K$16
            )
        )
    )
)</f>
        <v>5</v>
      </c>
      <c r="O84" s="1" t="str">
        <f>IF(N84=1, SETTINGS!$L$12,
    IF(N84=2, SETTINGS!$L$13,
        IF(N84=3, SETTINGS!$L$14,
            IF(N84=4, SETTINGS!$L$15,
                IF(N84=5, SETTINGS!$L$16)
            )
        )
    )
)</f>
        <v>Emerging</v>
      </c>
    </row>
    <row r="85" spans="1:15" x14ac:dyDescent="0.25">
      <c r="A85" s="10">
        <v>80</v>
      </c>
      <c r="B85" s="1">
        <f>'TEACHER’S REMARKS'!B87</f>
        <v>0</v>
      </c>
      <c r="C85" s="11"/>
      <c r="D85" s="6"/>
      <c r="E85" s="6"/>
      <c r="F85" s="6"/>
      <c r="G85" s="6"/>
      <c r="H85" s="6"/>
      <c r="I85" s="58">
        <f t="shared" si="4"/>
        <v>0</v>
      </c>
      <c r="J85" s="15"/>
      <c r="K85" s="2">
        <f t="shared" si="5"/>
        <v>0</v>
      </c>
      <c r="L85" s="69">
        <f t="shared" si="6"/>
        <v>0</v>
      </c>
      <c r="M85" s="2" t="str">
        <f t="shared" si="7"/>
        <v>1st</v>
      </c>
      <c r="N85" s="2">
        <f>IF(L85&gt;=80, SETTINGS!$K$12,
    IF(L85&gt;=68, SETTINGS!$K$13,
        IF(L85&gt;=54, SETTINGS!$K$14,
            IF(L85&gt;=40, SETTINGS!$K$15,
                SETTINGS!$K$16
            )
        )
    )
)</f>
        <v>5</v>
      </c>
      <c r="O85" s="1" t="str">
        <f>IF(N85=1, SETTINGS!$L$12,
    IF(N85=2, SETTINGS!$L$13,
        IF(N85=3, SETTINGS!$L$14,
            IF(N85=4, SETTINGS!$L$15,
                IF(N85=5, SETTINGS!$L$16)
            )
        )
    )
)</f>
        <v>Emerging</v>
      </c>
    </row>
    <row r="86" spans="1:15" x14ac:dyDescent="0.25">
      <c r="A86" s="10">
        <v>81</v>
      </c>
      <c r="B86" s="1">
        <f>'TEACHER’S REMARKS'!B88</f>
        <v>0</v>
      </c>
      <c r="C86" s="11"/>
      <c r="D86" s="6"/>
      <c r="E86" s="6"/>
      <c r="F86" s="6"/>
      <c r="G86" s="6"/>
      <c r="H86" s="6"/>
      <c r="I86" s="58">
        <f t="shared" si="4"/>
        <v>0</v>
      </c>
      <c r="J86" s="15"/>
      <c r="K86" s="2">
        <f t="shared" si="5"/>
        <v>0</v>
      </c>
      <c r="L86" s="69">
        <f t="shared" si="6"/>
        <v>0</v>
      </c>
      <c r="M86" s="2" t="str">
        <f t="shared" si="7"/>
        <v>1st</v>
      </c>
      <c r="N86" s="2">
        <f>IF(L86&gt;=80, SETTINGS!$K$12,
    IF(L86&gt;=68, SETTINGS!$K$13,
        IF(L86&gt;=54, SETTINGS!$K$14,
            IF(L86&gt;=40, SETTINGS!$K$15,
                SETTINGS!$K$16
            )
        )
    )
)</f>
        <v>5</v>
      </c>
      <c r="O86" s="1" t="str">
        <f>IF(N86=1, SETTINGS!$L$12,
    IF(N86=2, SETTINGS!$L$13,
        IF(N86=3, SETTINGS!$L$14,
            IF(N86=4, SETTINGS!$L$15,
                IF(N86=5, SETTINGS!$L$16)
            )
        )
    )
)</f>
        <v>Emerging</v>
      </c>
    </row>
    <row r="87" spans="1:15" x14ac:dyDescent="0.25">
      <c r="A87" s="10">
        <v>82</v>
      </c>
      <c r="B87" s="1">
        <f>'TEACHER’S REMARKS'!B89</f>
        <v>0</v>
      </c>
      <c r="C87" s="11"/>
      <c r="D87" s="6"/>
      <c r="E87" s="6"/>
      <c r="F87" s="6"/>
      <c r="G87" s="6"/>
      <c r="H87" s="6"/>
      <c r="I87" s="58">
        <f t="shared" si="4"/>
        <v>0</v>
      </c>
      <c r="J87" s="15"/>
      <c r="K87" s="2">
        <f t="shared" si="5"/>
        <v>0</v>
      </c>
      <c r="L87" s="69">
        <f t="shared" si="6"/>
        <v>0</v>
      </c>
      <c r="M87" s="2" t="str">
        <f t="shared" si="7"/>
        <v>1st</v>
      </c>
      <c r="N87" s="2">
        <f>IF(L87&gt;=80, SETTINGS!$K$12,
    IF(L87&gt;=68, SETTINGS!$K$13,
        IF(L87&gt;=54, SETTINGS!$K$14,
            IF(L87&gt;=40, SETTINGS!$K$15,
                SETTINGS!$K$16
            )
        )
    )
)</f>
        <v>5</v>
      </c>
      <c r="O87" s="1" t="str">
        <f>IF(N87=1, SETTINGS!$L$12,
    IF(N87=2, SETTINGS!$L$13,
        IF(N87=3, SETTINGS!$L$14,
            IF(N87=4, SETTINGS!$L$15,
                IF(N87=5, SETTINGS!$L$16)
            )
        )
    )
)</f>
        <v>Emerging</v>
      </c>
    </row>
    <row r="88" spans="1:15" x14ac:dyDescent="0.25">
      <c r="A88" s="10">
        <v>83</v>
      </c>
      <c r="B88" s="1">
        <f>'TEACHER’S REMARKS'!B90</f>
        <v>0</v>
      </c>
      <c r="C88" s="11"/>
      <c r="D88" s="6"/>
      <c r="E88" s="6"/>
      <c r="F88" s="6"/>
      <c r="G88" s="6"/>
      <c r="H88" s="6"/>
      <c r="I88" s="58">
        <f t="shared" si="4"/>
        <v>0</v>
      </c>
      <c r="J88" s="15"/>
      <c r="K88" s="2">
        <f t="shared" si="5"/>
        <v>0</v>
      </c>
      <c r="L88" s="69">
        <f t="shared" si="6"/>
        <v>0</v>
      </c>
      <c r="M88" s="2" t="str">
        <f t="shared" si="7"/>
        <v>1st</v>
      </c>
      <c r="N88" s="2">
        <f>IF(L88&gt;=80, SETTINGS!$K$12,
    IF(L88&gt;=68, SETTINGS!$K$13,
        IF(L88&gt;=54, SETTINGS!$K$14,
            IF(L88&gt;=40, SETTINGS!$K$15,
                SETTINGS!$K$16
            )
        )
    )
)</f>
        <v>5</v>
      </c>
      <c r="O88" s="1" t="str">
        <f>IF(N88=1, SETTINGS!$L$12,
    IF(N88=2, SETTINGS!$L$13,
        IF(N88=3, SETTINGS!$L$14,
            IF(N88=4, SETTINGS!$L$15,
                IF(N88=5, SETTINGS!$L$16)
            )
        )
    )
)</f>
        <v>Emerging</v>
      </c>
    </row>
    <row r="89" spans="1:15" x14ac:dyDescent="0.25">
      <c r="A89" s="10">
        <v>84</v>
      </c>
      <c r="B89" s="1">
        <f>'TEACHER’S REMARKS'!B91</f>
        <v>0</v>
      </c>
      <c r="C89" s="11"/>
      <c r="D89" s="6"/>
      <c r="E89" s="6"/>
      <c r="F89" s="6"/>
      <c r="G89" s="6"/>
      <c r="H89" s="6"/>
      <c r="I89" s="58">
        <f t="shared" si="4"/>
        <v>0</v>
      </c>
      <c r="J89" s="15"/>
      <c r="K89" s="2">
        <f t="shared" si="5"/>
        <v>0</v>
      </c>
      <c r="L89" s="69">
        <f t="shared" si="6"/>
        <v>0</v>
      </c>
      <c r="M89" s="2" t="str">
        <f t="shared" si="7"/>
        <v>1st</v>
      </c>
      <c r="N89" s="2">
        <f>IF(L89&gt;=80, SETTINGS!$K$12,
    IF(L89&gt;=68, SETTINGS!$K$13,
        IF(L89&gt;=54, SETTINGS!$K$14,
            IF(L89&gt;=40, SETTINGS!$K$15,
                SETTINGS!$K$16
            )
        )
    )
)</f>
        <v>5</v>
      </c>
      <c r="O89" s="1" t="str">
        <f>IF(N89=1, SETTINGS!$L$12,
    IF(N89=2, SETTINGS!$L$13,
        IF(N89=3, SETTINGS!$L$14,
            IF(N89=4, SETTINGS!$L$15,
                IF(N89=5, SETTINGS!$L$16)
            )
        )
    )
)</f>
        <v>Emerging</v>
      </c>
    </row>
    <row r="90" spans="1:15" x14ac:dyDescent="0.25">
      <c r="A90" s="10">
        <v>85</v>
      </c>
      <c r="B90" s="1">
        <f>'TEACHER’S REMARKS'!B92</f>
        <v>0</v>
      </c>
      <c r="C90" s="11"/>
      <c r="D90" s="6"/>
      <c r="E90" s="6"/>
      <c r="F90" s="6"/>
      <c r="G90" s="6"/>
      <c r="H90" s="6"/>
      <c r="I90" s="58">
        <f t="shared" si="4"/>
        <v>0</v>
      </c>
      <c r="J90" s="15"/>
      <c r="K90" s="2">
        <f t="shared" si="5"/>
        <v>0</v>
      </c>
      <c r="L90" s="69">
        <f t="shared" si="6"/>
        <v>0</v>
      </c>
      <c r="M90" s="2" t="str">
        <f t="shared" si="7"/>
        <v>1st</v>
      </c>
      <c r="N90" s="2">
        <f>IF(L90&gt;=80, SETTINGS!$K$12,
    IF(L90&gt;=68, SETTINGS!$K$13,
        IF(L90&gt;=54, SETTINGS!$K$14,
            IF(L90&gt;=40, SETTINGS!$K$15,
                SETTINGS!$K$16
            )
        )
    )
)</f>
        <v>5</v>
      </c>
      <c r="O90" s="1" t="str">
        <f>IF(N90=1, SETTINGS!$L$12,
    IF(N90=2, SETTINGS!$L$13,
        IF(N90=3, SETTINGS!$L$14,
            IF(N90=4, SETTINGS!$L$15,
                IF(N90=5, SETTINGS!$L$16)
            )
        )
    )
)</f>
        <v>Emerging</v>
      </c>
    </row>
    <row r="91" spans="1:15" x14ac:dyDescent="0.25">
      <c r="A91" s="10">
        <v>86</v>
      </c>
      <c r="B91" s="1">
        <f>'TEACHER’S REMARKS'!B93</f>
        <v>0</v>
      </c>
      <c r="C91" s="11"/>
      <c r="D91" s="6"/>
      <c r="E91" s="6"/>
      <c r="F91" s="6"/>
      <c r="G91" s="6"/>
      <c r="H91" s="6"/>
      <c r="I91" s="58">
        <f t="shared" si="4"/>
        <v>0</v>
      </c>
      <c r="J91" s="15"/>
      <c r="K91" s="2">
        <f t="shared" si="5"/>
        <v>0</v>
      </c>
      <c r="L91" s="69">
        <f t="shared" si="6"/>
        <v>0</v>
      </c>
      <c r="M91" s="2" t="str">
        <f t="shared" si="7"/>
        <v>1st</v>
      </c>
      <c r="N91" s="2">
        <f>IF(L91&gt;=80, SETTINGS!$K$12,
    IF(L91&gt;=68, SETTINGS!$K$13,
        IF(L91&gt;=54, SETTINGS!$K$14,
            IF(L91&gt;=40, SETTINGS!$K$15,
                SETTINGS!$K$16
            )
        )
    )
)</f>
        <v>5</v>
      </c>
      <c r="O91" s="1" t="str">
        <f>IF(N91=1, SETTINGS!$L$12,
    IF(N91=2, SETTINGS!$L$13,
        IF(N91=3, SETTINGS!$L$14,
            IF(N91=4, SETTINGS!$L$15,
                IF(N91=5, SETTINGS!$L$16)
            )
        )
    )
)</f>
        <v>Emerging</v>
      </c>
    </row>
    <row r="92" spans="1:15" x14ac:dyDescent="0.25">
      <c r="A92" s="10">
        <v>87</v>
      </c>
      <c r="B92" s="1">
        <f>'TEACHER’S REMARKS'!B94</f>
        <v>0</v>
      </c>
      <c r="C92" s="11"/>
      <c r="D92" s="6"/>
      <c r="E92" s="6"/>
      <c r="F92" s="6"/>
      <c r="G92" s="6"/>
      <c r="H92" s="6"/>
      <c r="I92" s="58">
        <f t="shared" si="4"/>
        <v>0</v>
      </c>
      <c r="J92" s="15"/>
      <c r="K92" s="2">
        <f t="shared" si="5"/>
        <v>0</v>
      </c>
      <c r="L92" s="69">
        <f t="shared" si="6"/>
        <v>0</v>
      </c>
      <c r="M92" s="2" t="str">
        <f t="shared" si="7"/>
        <v>1st</v>
      </c>
      <c r="N92" s="2">
        <f>IF(L92&gt;=80, SETTINGS!$K$12,
    IF(L92&gt;=68, SETTINGS!$K$13,
        IF(L92&gt;=54, SETTINGS!$K$14,
            IF(L92&gt;=40, SETTINGS!$K$15,
                SETTINGS!$K$16
            )
        )
    )
)</f>
        <v>5</v>
      </c>
      <c r="O92" s="1" t="str">
        <f>IF(N92=1, SETTINGS!$L$12,
    IF(N92=2, SETTINGS!$L$13,
        IF(N92=3, SETTINGS!$L$14,
            IF(N92=4, SETTINGS!$L$15,
                IF(N92=5, SETTINGS!$L$16)
            )
        )
    )
)</f>
        <v>Emerging</v>
      </c>
    </row>
    <row r="93" spans="1:15" x14ac:dyDescent="0.25">
      <c r="A93" s="10">
        <v>88</v>
      </c>
      <c r="B93" s="1">
        <f>'TEACHER’S REMARKS'!B95</f>
        <v>0</v>
      </c>
      <c r="C93" s="11"/>
      <c r="D93" s="6"/>
      <c r="E93" s="6"/>
      <c r="F93" s="6"/>
      <c r="G93" s="6"/>
      <c r="H93" s="6"/>
      <c r="I93" s="58">
        <f t="shared" si="4"/>
        <v>0</v>
      </c>
      <c r="J93" s="15"/>
      <c r="K93" s="2">
        <f t="shared" si="5"/>
        <v>0</v>
      </c>
      <c r="L93" s="69">
        <f t="shared" si="6"/>
        <v>0</v>
      </c>
      <c r="M93" s="2" t="str">
        <f t="shared" si="7"/>
        <v>1st</v>
      </c>
      <c r="N93" s="2">
        <f>IF(L93&gt;=80, SETTINGS!$K$12,
    IF(L93&gt;=68, SETTINGS!$K$13,
        IF(L93&gt;=54, SETTINGS!$K$14,
            IF(L93&gt;=40, SETTINGS!$K$15,
                SETTINGS!$K$16
            )
        )
    )
)</f>
        <v>5</v>
      </c>
      <c r="O93" s="1" t="str">
        <f>IF(N93=1, SETTINGS!$L$12,
    IF(N93=2, SETTINGS!$L$13,
        IF(N93=3, SETTINGS!$L$14,
            IF(N93=4, SETTINGS!$L$15,
                IF(N93=5, SETTINGS!$L$16)
            )
        )
    )
)</f>
        <v>Emerging</v>
      </c>
    </row>
    <row r="94" spans="1:15" x14ac:dyDescent="0.25">
      <c r="A94" s="10">
        <v>89</v>
      </c>
      <c r="B94" s="1">
        <f>'TEACHER’S REMARKS'!B96</f>
        <v>0</v>
      </c>
      <c r="C94" s="11"/>
      <c r="D94" s="6"/>
      <c r="E94" s="6"/>
      <c r="F94" s="6"/>
      <c r="G94" s="6"/>
      <c r="H94" s="6"/>
      <c r="I94" s="58">
        <f t="shared" si="4"/>
        <v>0</v>
      </c>
      <c r="J94" s="15"/>
      <c r="K94" s="2">
        <f t="shared" si="5"/>
        <v>0</v>
      </c>
      <c r="L94" s="69">
        <f t="shared" si="6"/>
        <v>0</v>
      </c>
      <c r="M94" s="2" t="str">
        <f t="shared" si="7"/>
        <v>1st</v>
      </c>
      <c r="N94" s="2">
        <f>IF(L94&gt;=80, SETTINGS!$K$12,
    IF(L94&gt;=68, SETTINGS!$K$13,
        IF(L94&gt;=54, SETTINGS!$K$14,
            IF(L94&gt;=40, SETTINGS!$K$15,
                SETTINGS!$K$16
            )
        )
    )
)</f>
        <v>5</v>
      </c>
      <c r="O94" s="1" t="str">
        <f>IF(N94=1, SETTINGS!$L$12,
    IF(N94=2, SETTINGS!$L$13,
        IF(N94=3, SETTINGS!$L$14,
            IF(N94=4, SETTINGS!$L$15,
                IF(N94=5, SETTINGS!$L$16)
            )
        )
    )
)</f>
        <v>Emerging</v>
      </c>
    </row>
    <row r="95" spans="1:15" x14ac:dyDescent="0.25">
      <c r="A95" s="10">
        <v>90</v>
      </c>
      <c r="B95" s="1">
        <f>'TEACHER’S REMARKS'!B97</f>
        <v>0</v>
      </c>
      <c r="C95" s="11"/>
      <c r="D95" s="6"/>
      <c r="E95" s="6"/>
      <c r="F95" s="6"/>
      <c r="G95" s="6"/>
      <c r="H95" s="6"/>
      <c r="I95" s="58">
        <f t="shared" si="4"/>
        <v>0</v>
      </c>
      <c r="J95" s="15"/>
      <c r="K95" s="2">
        <f t="shared" si="5"/>
        <v>0</v>
      </c>
      <c r="L95" s="69">
        <f t="shared" si="6"/>
        <v>0</v>
      </c>
      <c r="M95" s="2" t="str">
        <f t="shared" si="7"/>
        <v>1st</v>
      </c>
      <c r="N95" s="2">
        <f>IF(L95&gt;=80, SETTINGS!$K$12,
    IF(L95&gt;=68, SETTINGS!$K$13,
        IF(L95&gt;=54, SETTINGS!$K$14,
            IF(L95&gt;=40, SETTINGS!$K$15,
                SETTINGS!$K$16
            )
        )
    )
)</f>
        <v>5</v>
      </c>
      <c r="O95" s="1" t="str">
        <f>IF(N95=1, SETTINGS!$L$12,
    IF(N95=2, SETTINGS!$L$13,
        IF(N95=3, SETTINGS!$L$14,
            IF(N95=4, SETTINGS!$L$15,
                IF(N95=5, SETTINGS!$L$16)
            )
        )
    )
)</f>
        <v>Emerging</v>
      </c>
    </row>
    <row r="96" spans="1:15" x14ac:dyDescent="0.25">
      <c r="A96" s="10">
        <v>91</v>
      </c>
      <c r="B96" s="1">
        <f>'TEACHER’S REMARKS'!B98</f>
        <v>0</v>
      </c>
      <c r="C96" s="11"/>
      <c r="D96" s="6"/>
      <c r="E96" s="6"/>
      <c r="F96" s="6"/>
      <c r="G96" s="6"/>
      <c r="H96" s="6"/>
      <c r="I96" s="58">
        <f t="shared" si="4"/>
        <v>0</v>
      </c>
      <c r="J96" s="15"/>
      <c r="K96" s="2">
        <f t="shared" si="5"/>
        <v>0</v>
      </c>
      <c r="L96" s="69">
        <f t="shared" si="6"/>
        <v>0</v>
      </c>
      <c r="M96" s="2" t="str">
        <f t="shared" si="7"/>
        <v>1st</v>
      </c>
      <c r="N96" s="2">
        <f>IF(L96&gt;=80, SETTINGS!$K$12,
    IF(L96&gt;=68, SETTINGS!$K$13,
        IF(L96&gt;=54, SETTINGS!$K$14,
            IF(L96&gt;=40, SETTINGS!$K$15,
                SETTINGS!$K$16
            )
        )
    )
)</f>
        <v>5</v>
      </c>
      <c r="O96" s="1" t="str">
        <f>IF(N96=1, SETTINGS!$L$12,
    IF(N96=2, SETTINGS!$L$13,
        IF(N96=3, SETTINGS!$L$14,
            IF(N96=4, SETTINGS!$L$15,
                IF(N96=5, SETTINGS!$L$16)
            )
        )
    )
)</f>
        <v>Emerging</v>
      </c>
    </row>
    <row r="97" spans="1:15" x14ac:dyDescent="0.25">
      <c r="A97" s="10">
        <v>92</v>
      </c>
      <c r="B97" s="1">
        <f>'TEACHER’S REMARKS'!B99</f>
        <v>0</v>
      </c>
      <c r="C97" s="11"/>
      <c r="D97" s="6"/>
      <c r="E97" s="6"/>
      <c r="F97" s="6"/>
      <c r="G97" s="6"/>
      <c r="H97" s="6"/>
      <c r="I97" s="58">
        <f t="shared" si="4"/>
        <v>0</v>
      </c>
      <c r="J97" s="15"/>
      <c r="K97" s="2">
        <f t="shared" si="5"/>
        <v>0</v>
      </c>
      <c r="L97" s="69">
        <f t="shared" si="6"/>
        <v>0</v>
      </c>
      <c r="M97" s="2" t="str">
        <f t="shared" si="7"/>
        <v>1st</v>
      </c>
      <c r="N97" s="2">
        <f>IF(L97&gt;=80, SETTINGS!$K$12,
    IF(L97&gt;=68, SETTINGS!$K$13,
        IF(L97&gt;=54, SETTINGS!$K$14,
            IF(L97&gt;=40, SETTINGS!$K$15,
                SETTINGS!$K$16
            )
        )
    )
)</f>
        <v>5</v>
      </c>
      <c r="O97" s="1" t="str">
        <f>IF(N97=1, SETTINGS!$L$12,
    IF(N97=2, SETTINGS!$L$13,
        IF(N97=3, SETTINGS!$L$14,
            IF(N97=4, SETTINGS!$L$15,
                IF(N97=5, SETTINGS!$L$16)
            )
        )
    )
)</f>
        <v>Emerging</v>
      </c>
    </row>
    <row r="98" spans="1:15" x14ac:dyDescent="0.25">
      <c r="A98" s="10">
        <v>93</v>
      </c>
      <c r="B98" s="1">
        <f>'TEACHER’S REMARKS'!B100</f>
        <v>0</v>
      </c>
      <c r="C98" s="11"/>
      <c r="D98" s="6"/>
      <c r="E98" s="6"/>
      <c r="F98" s="6"/>
      <c r="G98" s="6"/>
      <c r="H98" s="6"/>
      <c r="I98" s="58">
        <f t="shared" si="4"/>
        <v>0</v>
      </c>
      <c r="J98" s="15"/>
      <c r="K98" s="2">
        <f t="shared" si="5"/>
        <v>0</v>
      </c>
      <c r="L98" s="69">
        <f t="shared" si="6"/>
        <v>0</v>
      </c>
      <c r="M98" s="2" t="str">
        <f t="shared" si="7"/>
        <v>1st</v>
      </c>
      <c r="N98" s="2">
        <f>IF(L98&gt;=80, SETTINGS!$K$12,
    IF(L98&gt;=68, SETTINGS!$K$13,
        IF(L98&gt;=54, SETTINGS!$K$14,
            IF(L98&gt;=40, SETTINGS!$K$15,
                SETTINGS!$K$16
            )
        )
    )
)</f>
        <v>5</v>
      </c>
      <c r="O98" s="1" t="str">
        <f>IF(N98=1, SETTINGS!$L$12,
    IF(N98=2, SETTINGS!$L$13,
        IF(N98=3, SETTINGS!$L$14,
            IF(N98=4, SETTINGS!$L$15,
                IF(N98=5, SETTINGS!$L$16)
            )
        )
    )
)</f>
        <v>Emerging</v>
      </c>
    </row>
    <row r="99" spans="1:15" x14ac:dyDescent="0.25">
      <c r="A99" s="10">
        <v>94</v>
      </c>
      <c r="B99" s="1">
        <f>'TEACHER’S REMARKS'!B101</f>
        <v>0</v>
      </c>
      <c r="C99" s="11"/>
      <c r="D99" s="6"/>
      <c r="E99" s="6"/>
      <c r="F99" s="6"/>
      <c r="G99" s="6"/>
      <c r="H99" s="6"/>
      <c r="I99" s="58">
        <f t="shared" si="4"/>
        <v>0</v>
      </c>
      <c r="J99" s="15"/>
      <c r="K99" s="2">
        <f t="shared" si="5"/>
        <v>0</v>
      </c>
      <c r="L99" s="69">
        <f t="shared" si="6"/>
        <v>0</v>
      </c>
      <c r="M99" s="2" t="str">
        <f t="shared" si="7"/>
        <v>1st</v>
      </c>
      <c r="N99" s="2">
        <f>IF(L99&gt;=80, SETTINGS!$K$12,
    IF(L99&gt;=68, SETTINGS!$K$13,
        IF(L99&gt;=54, SETTINGS!$K$14,
            IF(L99&gt;=40, SETTINGS!$K$15,
                SETTINGS!$K$16
            )
        )
    )
)</f>
        <v>5</v>
      </c>
      <c r="O99" s="1" t="str">
        <f>IF(N99=1, SETTINGS!$L$12,
    IF(N99=2, SETTINGS!$L$13,
        IF(N99=3, SETTINGS!$L$14,
            IF(N99=4, SETTINGS!$L$15,
                IF(N99=5, SETTINGS!$L$16)
            )
        )
    )
)</f>
        <v>Emerging</v>
      </c>
    </row>
    <row r="100" spans="1:15" x14ac:dyDescent="0.25">
      <c r="A100" s="10">
        <v>95</v>
      </c>
      <c r="B100" s="1">
        <f>'TEACHER’S REMARKS'!B102</f>
        <v>0</v>
      </c>
      <c r="C100" s="11"/>
      <c r="D100" s="6"/>
      <c r="E100" s="6"/>
      <c r="F100" s="6"/>
      <c r="G100" s="6"/>
      <c r="H100" s="6"/>
      <c r="I100" s="58">
        <f t="shared" si="4"/>
        <v>0</v>
      </c>
      <c r="J100" s="15"/>
      <c r="K100" s="2">
        <f t="shared" si="5"/>
        <v>0</v>
      </c>
      <c r="L100" s="69">
        <f t="shared" si="6"/>
        <v>0</v>
      </c>
      <c r="M100" s="2" t="str">
        <f t="shared" si="7"/>
        <v>1st</v>
      </c>
      <c r="N100" s="2">
        <f>IF(L100&gt;=80, SETTINGS!$K$12,
    IF(L100&gt;=68, SETTINGS!$K$13,
        IF(L100&gt;=54, SETTINGS!$K$14,
            IF(L100&gt;=40, SETTINGS!$K$15,
                SETTINGS!$K$16
            )
        )
    )
)</f>
        <v>5</v>
      </c>
      <c r="O100" s="1" t="str">
        <f>IF(N100=1, SETTINGS!$L$12,
    IF(N100=2, SETTINGS!$L$13,
        IF(N100=3, SETTINGS!$L$14,
            IF(N100=4, SETTINGS!$L$15,
                IF(N100=5, SETTINGS!$L$16)
            )
        )
    )
)</f>
        <v>Emerging</v>
      </c>
    </row>
    <row r="101" spans="1:15" x14ac:dyDescent="0.25">
      <c r="A101" s="10">
        <v>96</v>
      </c>
      <c r="B101" s="1">
        <f>'TEACHER’S REMARKS'!B103</f>
        <v>0</v>
      </c>
      <c r="C101" s="11"/>
      <c r="D101" s="6"/>
      <c r="E101" s="6"/>
      <c r="F101" s="6"/>
      <c r="G101" s="6"/>
      <c r="H101" s="6"/>
      <c r="I101" s="58">
        <f t="shared" si="4"/>
        <v>0</v>
      </c>
      <c r="J101" s="15"/>
      <c r="K101" s="2">
        <f t="shared" si="5"/>
        <v>0</v>
      </c>
      <c r="L101" s="69">
        <f t="shared" si="6"/>
        <v>0</v>
      </c>
      <c r="M101" s="2" t="str">
        <f t="shared" si="7"/>
        <v>1st</v>
      </c>
      <c r="N101" s="2">
        <f>IF(L101&gt;=80, SETTINGS!$K$12,
    IF(L101&gt;=68, SETTINGS!$K$13,
        IF(L101&gt;=54, SETTINGS!$K$14,
            IF(L101&gt;=40, SETTINGS!$K$15,
                SETTINGS!$K$16
            )
        )
    )
)</f>
        <v>5</v>
      </c>
      <c r="O101" s="1" t="str">
        <f>IF(N101=1, SETTINGS!$L$12,
    IF(N101=2, SETTINGS!$L$13,
        IF(N101=3, SETTINGS!$L$14,
            IF(N101=4, SETTINGS!$L$15,
                IF(N101=5, SETTINGS!$L$16)
            )
        )
    )
)</f>
        <v>Emerging</v>
      </c>
    </row>
    <row r="102" spans="1:15" x14ac:dyDescent="0.25">
      <c r="A102" s="10">
        <v>97</v>
      </c>
      <c r="B102" s="1">
        <f>'TEACHER’S REMARKS'!B104</f>
        <v>0</v>
      </c>
      <c r="C102" s="11"/>
      <c r="D102" s="6"/>
      <c r="E102" s="6"/>
      <c r="F102" s="6"/>
      <c r="G102" s="6"/>
      <c r="H102" s="6"/>
      <c r="I102" s="58">
        <f t="shared" si="4"/>
        <v>0</v>
      </c>
      <c r="J102" s="15"/>
      <c r="K102" s="2">
        <f t="shared" si="5"/>
        <v>0</v>
      </c>
      <c r="L102" s="69">
        <f t="shared" si="6"/>
        <v>0</v>
      </c>
      <c r="M102" s="2" t="str">
        <f t="shared" si="7"/>
        <v>1st</v>
      </c>
      <c r="N102" s="2">
        <f>IF(L102&gt;=80, SETTINGS!$K$12,
    IF(L102&gt;=68, SETTINGS!$K$13,
        IF(L102&gt;=54, SETTINGS!$K$14,
            IF(L102&gt;=40, SETTINGS!$K$15,
                SETTINGS!$K$16
            )
        )
    )
)</f>
        <v>5</v>
      </c>
      <c r="O102" s="1" t="str">
        <f>IF(N102=1, SETTINGS!$L$12,
    IF(N102=2, SETTINGS!$L$13,
        IF(N102=3, SETTINGS!$L$14,
            IF(N102=4, SETTINGS!$L$15,
                IF(N102=5, SETTINGS!$L$16)
            )
        )
    )
)</f>
        <v>Emerging</v>
      </c>
    </row>
    <row r="103" spans="1:15" x14ac:dyDescent="0.25">
      <c r="A103" s="10">
        <v>98</v>
      </c>
      <c r="B103" s="1">
        <f>'TEACHER’S REMARKS'!B105</f>
        <v>0</v>
      </c>
      <c r="C103" s="11"/>
      <c r="D103" s="6"/>
      <c r="E103" s="6"/>
      <c r="F103" s="6"/>
      <c r="G103" s="6"/>
      <c r="H103" s="6"/>
      <c r="I103" s="58">
        <f t="shared" si="4"/>
        <v>0</v>
      </c>
      <c r="J103" s="15"/>
      <c r="K103" s="2">
        <f t="shared" si="5"/>
        <v>0</v>
      </c>
      <c r="L103" s="69">
        <f t="shared" si="6"/>
        <v>0</v>
      </c>
      <c r="M103" s="2" t="str">
        <f t="shared" si="7"/>
        <v>1st</v>
      </c>
      <c r="N103" s="2">
        <f>IF(L103&gt;=80, SETTINGS!$K$12,
    IF(L103&gt;=68, SETTINGS!$K$13,
        IF(L103&gt;=54, SETTINGS!$K$14,
            IF(L103&gt;=40, SETTINGS!$K$15,
                SETTINGS!$K$16
            )
        )
    )
)</f>
        <v>5</v>
      </c>
      <c r="O103" s="1" t="str">
        <f>IF(N103=1, SETTINGS!$L$12,
    IF(N103=2, SETTINGS!$L$13,
        IF(N103=3, SETTINGS!$L$14,
            IF(N103=4, SETTINGS!$L$15,
                IF(N103=5, SETTINGS!$L$16)
            )
        )
    )
)</f>
        <v>Emerging</v>
      </c>
    </row>
    <row r="104" spans="1:15" x14ac:dyDescent="0.25">
      <c r="A104" s="10">
        <v>99</v>
      </c>
      <c r="B104" s="1">
        <f>'TEACHER’S REMARKS'!B106</f>
        <v>0</v>
      </c>
      <c r="C104" s="11"/>
      <c r="D104" s="6"/>
      <c r="E104" s="6"/>
      <c r="F104" s="6"/>
      <c r="G104" s="6"/>
      <c r="H104" s="6"/>
      <c r="I104" s="58">
        <f t="shared" si="4"/>
        <v>0</v>
      </c>
      <c r="J104" s="15"/>
      <c r="K104" s="2">
        <f t="shared" si="5"/>
        <v>0</v>
      </c>
      <c r="L104" s="69">
        <f t="shared" si="6"/>
        <v>0</v>
      </c>
      <c r="M104" s="2" t="str">
        <f t="shared" si="7"/>
        <v>1st</v>
      </c>
      <c r="N104" s="2">
        <f>IF(L104&gt;=80, SETTINGS!$K$12,
    IF(L104&gt;=68, SETTINGS!$K$13,
        IF(L104&gt;=54, SETTINGS!$K$14,
            IF(L104&gt;=40, SETTINGS!$K$15,
                SETTINGS!$K$16
            )
        )
    )
)</f>
        <v>5</v>
      </c>
      <c r="O104" s="1" t="str">
        <f>IF(N104=1, SETTINGS!$L$12,
    IF(N104=2, SETTINGS!$L$13,
        IF(N104=3, SETTINGS!$L$14,
            IF(N104=4, SETTINGS!$L$15,
                IF(N104=5, SETTINGS!$L$16)
            )
        )
    )
)</f>
        <v>Emerging</v>
      </c>
    </row>
    <row r="105" spans="1:15" x14ac:dyDescent="0.25">
      <c r="A105" s="10">
        <v>100</v>
      </c>
      <c r="B105" s="1">
        <f>'TEACHER’S REMARKS'!B107</f>
        <v>0</v>
      </c>
      <c r="C105" s="11"/>
      <c r="D105" s="6"/>
      <c r="E105" s="6"/>
      <c r="F105" s="6"/>
      <c r="G105" s="6"/>
      <c r="H105" s="6"/>
      <c r="I105" s="58">
        <f t="shared" si="4"/>
        <v>0</v>
      </c>
      <c r="J105" s="15"/>
      <c r="K105" s="2">
        <f t="shared" si="5"/>
        <v>0</v>
      </c>
      <c r="L105" s="69">
        <f t="shared" si="6"/>
        <v>0</v>
      </c>
      <c r="M105" s="2" t="str">
        <f t="shared" si="7"/>
        <v>1st</v>
      </c>
      <c r="N105" s="2">
        <f>IF(L105&gt;=80, SETTINGS!$K$12,
    IF(L105&gt;=68, SETTINGS!$K$13,
        IF(L105&gt;=54, SETTINGS!$K$14,
            IF(L105&gt;=40, SETTINGS!$K$15,
                SETTINGS!$K$16
            )
        )
    )
)</f>
        <v>5</v>
      </c>
      <c r="O105" s="1" t="str">
        <f>IF(N105=1, SETTINGS!$L$12,
    IF(N105=2, SETTINGS!$L$13,
        IF(N105=3, SETTINGS!$L$14,
            IF(N105=4, SETTINGS!$L$15,
                IF(N105=5, SETTINGS!$L$16)
            )
        )
    )
)</f>
        <v>Emerging</v>
      </c>
    </row>
  </sheetData>
  <sheetProtection algorithmName="SHA-512" hashValue="igzBInObPK9j+nPu+kGpfjPddUjdbKq5G1nlJhNSvXDSPnWKGTQ8LPwt8meNcmPE7WpjI2nWhA5ifIFCjiwViQ==" saltValue="ncSL6jTI5yZlGOj7eOl4tw==" spinCount="100000" sheet="1" objects="1" scenarios="1" selectLockedCells="1"/>
  <customSheetViews>
    <customSheetView guid="{85F6AEE3-2293-453F-9806-BCD9C6D24720}">
      <pageMargins left="0.7" right="0.7" top="0.75" bottom="0.75" header="0.3" footer="0.3"/>
    </customSheetView>
  </customSheetViews>
  <mergeCells count="1">
    <mergeCell ref="D3:H3"/>
  </mergeCells>
  <dataValidations xWindow="646" yWindow="615" count="9">
    <dataValidation type="whole" allowBlank="1" showInputMessage="1" showErrorMessage="1" sqref="B3 J106:M1048576 D106:H1048576 B106:B1048576 O106:O1048576 D4:H4 D3 H5 B5 I1:I1048576 A1:A1048576 C1:C1048576 N1:N1048576 P1:XFD1048576 O1:O5 K1:K5 M1:M5 D1:H2 J1:J4 L1:L4 B1" xr:uid="{00000000-0002-0000-0A00-000000000000}">
      <formula1>0</formula1>
      <formula2>100</formula2>
    </dataValidation>
    <dataValidation type="custom" allowBlank="1" showInputMessage="1" showErrorMessage="1" sqref="K6:K105" xr:uid="{00000000-0002-0000-0A00-000001000000}">
      <formula1>K6 * 0.5</formula1>
    </dataValidation>
    <dataValidation showInputMessage="1" showErrorMessage="1" sqref="L6:L105" xr:uid="{00000000-0002-0000-0A00-000002000000}"/>
    <dataValidation type="custom" allowBlank="1" showInputMessage="1" showErrorMessage="1" error="Figure cant exceed 20" promptTitle="project work" prompt="Figure cant exceed 20" sqref="H6:H105" xr:uid="{00000000-0002-0000-0A00-000003000000}">
      <formula1>AND(ISNUMBER(H6), H6&lt;=20)</formula1>
    </dataValidation>
    <dataValidation type="custom" allowBlank="1" showInputMessage="1" showErrorMessage="1" error="Figure cant exceed 10" promptTitle="Home Work" prompt="Figure cant exceed 10" sqref="G6:G105" xr:uid="{00000000-0002-0000-0A00-000004000000}">
      <formula1>AND(ISNUMBER(G6), G6&lt;=10)</formula1>
    </dataValidation>
    <dataValidation type="custom" allowBlank="1" showInputMessage="1" showErrorMessage="1" error="Figure cant exceed 10" promptTitle="End-of-Month Test 3" prompt="Figure cant exceed 10" sqref="F6:F105" xr:uid="{00000000-0002-0000-0A00-000005000000}">
      <formula1>AND(ISNUMBER(F6), F6&lt;=10)</formula1>
    </dataValidation>
    <dataValidation type="custom" allowBlank="1" showInputMessage="1" showErrorMessage="1" error="Figure cant exceed 10" promptTitle="End-of-Month Test 2" prompt="Figure cant exceed 10" sqref="E6:E105" xr:uid="{00000000-0002-0000-0A00-000006000000}">
      <formula1>AND(ISNUMBER(E6), E6&lt;=10)</formula1>
    </dataValidation>
    <dataValidation type="custom" allowBlank="1" showInputMessage="1" showErrorMessage="1" error="Figure cant exceed 10" promptTitle="End-of-Month Test 1" prompt="Figure cant exceed 10" sqref="D6:D105" xr:uid="{00000000-0002-0000-0A00-000007000000}">
      <formula1>AND(ISNUMBER(D6), D6&lt;=10)</formula1>
    </dataValidation>
    <dataValidation type="custom" allowBlank="1" showInputMessage="1" showErrorMessage="1" error="Figure can’t exceed 100 mark" promptTitle="terminal exams" prompt="Figure can’t exceed 100 mark" sqref="J6:J105" xr:uid="{00000000-0002-0000-0A00-000008000000}">
      <formula1>AND(ISNUMBER(J6), J6&lt;=100)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O105"/>
  <sheetViews>
    <sheetView workbookViewId="0">
      <selection activeCell="E9" sqref="E9"/>
    </sheetView>
  </sheetViews>
  <sheetFormatPr defaultColWidth="9.140625" defaultRowHeight="15" x14ac:dyDescent="0.25"/>
  <cols>
    <col min="1" max="1" width="5" style="1" customWidth="1"/>
    <col min="2" max="2" width="37.85546875" style="1" customWidth="1"/>
    <col min="3" max="3" width="3" style="1" customWidth="1"/>
    <col min="4" max="4" width="8.85546875" style="1" customWidth="1"/>
    <col min="5" max="5" width="8.7109375" style="1" customWidth="1"/>
    <col min="6" max="6" width="9" style="1" customWidth="1"/>
    <col min="7" max="7" width="17" style="1" customWidth="1"/>
    <col min="8" max="8" width="20.140625" style="1" customWidth="1"/>
    <col min="9" max="9" width="16.85546875" style="2" customWidth="1"/>
    <col min="10" max="10" width="22" style="2" customWidth="1"/>
    <col min="11" max="11" width="18.28515625" style="2" customWidth="1"/>
    <col min="12" max="12" width="17.5703125" style="2" customWidth="1"/>
    <col min="13" max="13" width="12.85546875" style="2" customWidth="1"/>
    <col min="14" max="14" width="9.140625" style="2" customWidth="1"/>
    <col min="15" max="15" width="19" style="1" customWidth="1"/>
    <col min="16" max="16384" width="9.140625" style="1"/>
  </cols>
  <sheetData>
    <row r="1" spans="1:15" x14ac:dyDescent="0.25">
      <c r="B1" s="4" t="s">
        <v>1</v>
      </c>
    </row>
    <row r="2" spans="1:15" x14ac:dyDescent="0.25">
      <c r="B2" s="25" t="s">
        <v>116</v>
      </c>
    </row>
    <row r="3" spans="1:15" x14ac:dyDescent="0.25">
      <c r="B3" s="5" t="s">
        <v>4</v>
      </c>
      <c r="D3" s="133" t="s">
        <v>18</v>
      </c>
      <c r="E3" s="133"/>
      <c r="F3" s="133"/>
      <c r="G3" s="133"/>
      <c r="H3" s="133"/>
    </row>
    <row r="4" spans="1:15" x14ac:dyDescent="0.25">
      <c r="B4" s="25"/>
      <c r="D4" s="13">
        <v>10</v>
      </c>
      <c r="E4" s="13">
        <v>10</v>
      </c>
      <c r="F4" s="13">
        <v>10</v>
      </c>
      <c r="G4" s="13">
        <v>10</v>
      </c>
      <c r="H4" s="13">
        <v>20</v>
      </c>
    </row>
    <row r="5" spans="1:15" x14ac:dyDescent="0.25">
      <c r="A5" s="7" t="s">
        <v>5</v>
      </c>
      <c r="B5" s="14" t="s">
        <v>6</v>
      </c>
      <c r="C5" s="7"/>
      <c r="D5" s="7" t="s">
        <v>111</v>
      </c>
      <c r="E5" s="7" t="s">
        <v>112</v>
      </c>
      <c r="F5" s="7" t="s">
        <v>113</v>
      </c>
      <c r="G5" s="7" t="s">
        <v>114</v>
      </c>
      <c r="H5" s="7" t="s">
        <v>19</v>
      </c>
      <c r="I5" s="9" t="s">
        <v>21</v>
      </c>
      <c r="J5" s="9" t="s">
        <v>121</v>
      </c>
      <c r="K5" s="9" t="s">
        <v>22</v>
      </c>
      <c r="L5" s="9" t="s">
        <v>49</v>
      </c>
      <c r="M5" s="9" t="s">
        <v>15</v>
      </c>
      <c r="N5" s="9" t="s">
        <v>16</v>
      </c>
      <c r="O5" s="7" t="s">
        <v>17</v>
      </c>
    </row>
    <row r="6" spans="1:15" x14ac:dyDescent="0.25">
      <c r="A6" s="10">
        <v>1</v>
      </c>
      <c r="B6" s="1">
        <f>'TEACHER’S REMARKS'!B8</f>
        <v>0</v>
      </c>
      <c r="C6" s="11"/>
      <c r="D6" s="6"/>
      <c r="E6" s="6"/>
      <c r="F6" s="6"/>
      <c r="G6" s="6"/>
      <c r="H6" s="6"/>
      <c r="I6" s="58">
        <f>SUM(D6:H6)/60*50</f>
        <v>0</v>
      </c>
      <c r="J6" s="15"/>
      <c r="K6" s="2">
        <f>J6 * 0.5</f>
        <v>0</v>
      </c>
      <c r="L6" s="69">
        <f>I6+K6</f>
        <v>0</v>
      </c>
      <c r="M6" s="2" t="str">
        <f>IF(AND(MOD(RANK(L6, $L$6:$L$117, 0), 100) &gt; 10,MOD(RANK(L6,$L$6:$L$117, 0), 100) &lt;= 13),RANK(L6, $L$6:$L$117, 0) &amp; "th",IF(MOD(RANK(L6, $L$6:$L$117, 0), 10) = 1,RANK(L6,$L$6:$L$117, 0) &amp; "st",IF(MOD(RANK(L6, $L$6:$L$117, 0), 10) = 2,RANK(L6, $L$6:$L$117, 0) &amp; "nd",IF(MOD(RANK(L6, $L$6:$L$117, 0), 10) = 3,RANK(L6, $L$6:$L$117, 0) &amp; "rd",RANK(L6, $L$6:$L$117, 0) &amp; "th"))))</f>
        <v>1st</v>
      </c>
      <c r="N6" s="2">
        <f>IF(L6&gt;=80, SETTINGS!$K$12,
    IF(L6&gt;=68, SETTINGS!$K$13,
        IF(L6&gt;=54, SETTINGS!$K$14,
            IF(L6&gt;=40, SETTINGS!$K$15,
                SETTINGS!$K$16
            )
        )
    )
)</f>
        <v>5</v>
      </c>
      <c r="O6" s="1" t="str">
        <f>IF(N6=1, SETTINGS!$L$12,
    IF(N6=2, SETTINGS!$L$13,
        IF(N6=3, SETTINGS!$L$14,
            IF(N6=4, SETTINGS!$L$15,
                IF(N6=5, SETTINGS!$L$16)
            )
        )
    )
)</f>
        <v>Emerging</v>
      </c>
    </row>
    <row r="7" spans="1:15" x14ac:dyDescent="0.25">
      <c r="A7" s="10">
        <v>2</v>
      </c>
      <c r="B7" s="1" t="str">
        <f>'TEACHER’S REMARKS'!B9</f>
        <v>KOFI</v>
      </c>
      <c r="C7" s="11"/>
      <c r="D7" s="6"/>
      <c r="E7" s="6"/>
      <c r="F7" s="6"/>
      <c r="G7" s="6"/>
      <c r="H7" s="6"/>
      <c r="I7" s="58">
        <f t="shared" ref="I7:I10" si="0">SUM(D7:H7)/60*50</f>
        <v>0</v>
      </c>
      <c r="J7" s="15"/>
      <c r="K7" s="2">
        <f t="shared" ref="K7:K70" si="1">J7 * 0.5</f>
        <v>0</v>
      </c>
      <c r="L7" s="69">
        <f t="shared" ref="L7:L70" si="2">I7+K7</f>
        <v>0</v>
      </c>
      <c r="M7" s="2" t="str">
        <f t="shared" ref="M7:M70" si="3">IF(AND(MOD(RANK(L7, $L$6:$L$117, 0), 100) &gt; 10,MOD(RANK(L7,$L$6:$L$117, 0), 100) &lt;= 13),RANK(L7, $L$6:$L$117, 0) &amp; "th",IF(MOD(RANK(L7, $L$6:$L$117, 0), 10) = 1,RANK(L7,$L$6:$L$117, 0) &amp; "st",IF(MOD(RANK(L7, $L$6:$L$117, 0), 10) = 2,RANK(L7, $L$6:$L$117, 0) &amp; "nd",IF(MOD(RANK(L7, $L$6:$L$117, 0), 10) = 3,RANK(L7, $L$6:$L$117, 0) &amp; "rd",RANK(L7, $L$6:$L$117, 0) &amp; "th"))))</f>
        <v>1st</v>
      </c>
      <c r="N7" s="2">
        <f>IF(L7&gt;=80, SETTINGS!$K$12,
    IF(L7&gt;=68, SETTINGS!$K$13,
        IF(L7&gt;=54, SETTINGS!$K$14,
            IF(L7&gt;=40, SETTINGS!$K$15,
                SETTINGS!$K$16
            )
        )
    )
)</f>
        <v>5</v>
      </c>
      <c r="O7" s="1" t="str">
        <f>IF(N7=1, SETTINGS!$L$12,
    IF(N7=2, SETTINGS!$L$13,
        IF(N7=3, SETTINGS!$L$14,
            IF(N7=4, SETTINGS!$L$15,
                IF(N7=5, SETTINGS!$L$16)
            )
        )
    )
)</f>
        <v>Emerging</v>
      </c>
    </row>
    <row r="8" spans="1:15" x14ac:dyDescent="0.25">
      <c r="A8" s="10">
        <v>3</v>
      </c>
      <c r="B8" s="1">
        <f>'TEACHER’S REMARKS'!B10</f>
        <v>0</v>
      </c>
      <c r="C8" s="11"/>
      <c r="D8" s="6"/>
      <c r="E8" s="6"/>
      <c r="F8" s="6"/>
      <c r="G8" s="6"/>
      <c r="H8" s="6"/>
      <c r="I8" s="58">
        <f t="shared" si="0"/>
        <v>0</v>
      </c>
      <c r="J8" s="15"/>
      <c r="K8" s="2">
        <f t="shared" si="1"/>
        <v>0</v>
      </c>
      <c r="L8" s="69">
        <f t="shared" si="2"/>
        <v>0</v>
      </c>
      <c r="M8" s="2" t="str">
        <f t="shared" si="3"/>
        <v>1st</v>
      </c>
      <c r="N8" s="2">
        <f>IF(L8&gt;=80, SETTINGS!$K$12,
    IF(L8&gt;=68, SETTINGS!$K$13,
        IF(L8&gt;=54, SETTINGS!$K$14,
            IF(L8&gt;=40, SETTINGS!$K$15,
                SETTINGS!$K$16
            )
        )
    )
)</f>
        <v>5</v>
      </c>
      <c r="O8" s="1" t="str">
        <f>IF(N8=1, SETTINGS!$L$12,
    IF(N8=2, SETTINGS!$L$13,
        IF(N8=3, SETTINGS!$L$14,
            IF(N8=4, SETTINGS!$L$15,
                IF(N8=5, SETTINGS!$L$16)
            )
        )
    )
)</f>
        <v>Emerging</v>
      </c>
    </row>
    <row r="9" spans="1:15" x14ac:dyDescent="0.25">
      <c r="A9" s="10">
        <v>4</v>
      </c>
      <c r="B9" s="1">
        <f>'TEACHER’S REMARKS'!B11</f>
        <v>0</v>
      </c>
      <c r="C9" s="11"/>
      <c r="D9" s="6"/>
      <c r="E9" s="6"/>
      <c r="F9" s="6"/>
      <c r="G9" s="6"/>
      <c r="H9" s="6"/>
      <c r="I9" s="58">
        <f t="shared" si="0"/>
        <v>0</v>
      </c>
      <c r="J9" s="15"/>
      <c r="K9" s="2">
        <f t="shared" si="1"/>
        <v>0</v>
      </c>
      <c r="L9" s="69">
        <f t="shared" si="2"/>
        <v>0</v>
      </c>
      <c r="M9" s="2" t="str">
        <f t="shared" si="3"/>
        <v>1st</v>
      </c>
      <c r="N9" s="2">
        <f>IF(L9&gt;=80, SETTINGS!$K$12,
    IF(L9&gt;=68, SETTINGS!$K$13,
        IF(L9&gt;=54, SETTINGS!$K$14,
            IF(L9&gt;=40, SETTINGS!$K$15,
                SETTINGS!$K$16
            )
        )
    )
)</f>
        <v>5</v>
      </c>
      <c r="O9" s="1" t="str">
        <f>IF(N9=1, SETTINGS!$L$12,
    IF(N9=2, SETTINGS!$L$13,
        IF(N9=3, SETTINGS!$L$14,
            IF(N9=4, SETTINGS!$L$15,
                IF(N9=5, SETTINGS!$L$16)
            )
        )
    )
)</f>
        <v>Emerging</v>
      </c>
    </row>
    <row r="10" spans="1:15" x14ac:dyDescent="0.25">
      <c r="A10" s="10">
        <v>5</v>
      </c>
      <c r="B10" s="1">
        <f>'TEACHER’S REMARKS'!B12</f>
        <v>0</v>
      </c>
      <c r="C10" s="11"/>
      <c r="D10" s="6"/>
      <c r="E10" s="6"/>
      <c r="F10" s="6"/>
      <c r="G10" s="6"/>
      <c r="H10" s="6"/>
      <c r="I10" s="58">
        <f t="shared" si="0"/>
        <v>0</v>
      </c>
      <c r="J10" s="15"/>
      <c r="K10" s="2">
        <f t="shared" si="1"/>
        <v>0</v>
      </c>
      <c r="L10" s="69">
        <f t="shared" si="2"/>
        <v>0</v>
      </c>
      <c r="M10" s="2" t="str">
        <f t="shared" si="3"/>
        <v>1st</v>
      </c>
      <c r="N10" s="2">
        <f>IF(L10&gt;=80, SETTINGS!$K$12,
    IF(L10&gt;=68, SETTINGS!$K$13,
        IF(L10&gt;=54, SETTINGS!$K$14,
            IF(L10&gt;=40, SETTINGS!$K$15,
                SETTINGS!$K$16
            )
        )
    )
)</f>
        <v>5</v>
      </c>
      <c r="O10" s="1" t="str">
        <f>IF(N10=1, SETTINGS!$L$12,
    IF(N10=2, SETTINGS!$L$13,
        IF(N10=3, SETTINGS!$L$14,
            IF(N10=4, SETTINGS!$L$15,
                IF(N10=5, SETTINGS!$L$16)
            )
        )
    )
)</f>
        <v>Emerging</v>
      </c>
    </row>
    <row r="11" spans="1:15" x14ac:dyDescent="0.25">
      <c r="A11" s="10">
        <v>6</v>
      </c>
      <c r="B11" s="1">
        <f>'TEACHER’S REMARKS'!B13</f>
        <v>0</v>
      </c>
      <c r="C11" s="11"/>
      <c r="D11" s="6"/>
      <c r="E11" s="6"/>
      <c r="F11" s="6"/>
      <c r="G11" s="6"/>
      <c r="H11" s="6"/>
      <c r="I11" s="58">
        <f t="shared" ref="I11:I70" si="4">SUM(D11:H11)/60*50</f>
        <v>0</v>
      </c>
      <c r="J11" s="15"/>
      <c r="K11" s="2">
        <f t="shared" si="1"/>
        <v>0</v>
      </c>
      <c r="L11" s="69">
        <f t="shared" si="2"/>
        <v>0</v>
      </c>
      <c r="M11" s="2" t="str">
        <f t="shared" si="3"/>
        <v>1st</v>
      </c>
      <c r="N11" s="2">
        <f>IF(L11&gt;=80, SETTINGS!$K$12,
    IF(L11&gt;=68, SETTINGS!$K$13,
        IF(L11&gt;=54, SETTINGS!$K$14,
            IF(L11&gt;=40, SETTINGS!$K$15,
                SETTINGS!$K$16
            )
        )
    )
)</f>
        <v>5</v>
      </c>
      <c r="O11" s="1" t="str">
        <f>IF(N11=1, SETTINGS!$L$12,
    IF(N11=2, SETTINGS!$L$13,
        IF(N11=3, SETTINGS!$L$14,
            IF(N11=4, SETTINGS!$L$15,
                IF(N11=5, SETTINGS!$L$16)
            )
        )
    )
)</f>
        <v>Emerging</v>
      </c>
    </row>
    <row r="12" spans="1:15" x14ac:dyDescent="0.25">
      <c r="A12" s="10">
        <v>7</v>
      </c>
      <c r="B12" s="1">
        <f>'TEACHER’S REMARKS'!B14</f>
        <v>0</v>
      </c>
      <c r="C12" s="11"/>
      <c r="D12" s="6"/>
      <c r="E12" s="6"/>
      <c r="F12" s="6"/>
      <c r="G12" s="6"/>
      <c r="H12" s="6"/>
      <c r="I12" s="58">
        <f t="shared" si="4"/>
        <v>0</v>
      </c>
      <c r="J12" s="15"/>
      <c r="K12" s="2">
        <f t="shared" si="1"/>
        <v>0</v>
      </c>
      <c r="L12" s="69">
        <f t="shared" si="2"/>
        <v>0</v>
      </c>
      <c r="M12" s="2" t="str">
        <f t="shared" si="3"/>
        <v>1st</v>
      </c>
      <c r="N12" s="2">
        <f>IF(L12&gt;=80, SETTINGS!$K$12,
    IF(L12&gt;=68, SETTINGS!$K$13,
        IF(L12&gt;=54, SETTINGS!$K$14,
            IF(L12&gt;=40, SETTINGS!$K$15,
                SETTINGS!$K$16
            )
        )
    )
)</f>
        <v>5</v>
      </c>
      <c r="O12" s="1" t="str">
        <f>IF(N12=1, SETTINGS!$L$12,
    IF(N12=2, SETTINGS!$L$13,
        IF(N12=3, SETTINGS!$L$14,
            IF(N12=4, SETTINGS!$L$15,
                IF(N12=5, SETTINGS!$L$16)
            )
        )
    )
)</f>
        <v>Emerging</v>
      </c>
    </row>
    <row r="13" spans="1:15" x14ac:dyDescent="0.25">
      <c r="A13" s="10">
        <v>8</v>
      </c>
      <c r="B13" s="1">
        <f>'TEACHER’S REMARKS'!B15</f>
        <v>0</v>
      </c>
      <c r="C13" s="11"/>
      <c r="D13" s="6"/>
      <c r="E13" s="6"/>
      <c r="F13" s="6"/>
      <c r="G13" s="6"/>
      <c r="H13" s="6"/>
      <c r="I13" s="58">
        <f t="shared" si="4"/>
        <v>0</v>
      </c>
      <c r="J13" s="15"/>
      <c r="K13" s="2">
        <f t="shared" si="1"/>
        <v>0</v>
      </c>
      <c r="L13" s="69">
        <f t="shared" si="2"/>
        <v>0</v>
      </c>
      <c r="M13" s="2" t="str">
        <f t="shared" si="3"/>
        <v>1st</v>
      </c>
      <c r="N13" s="2">
        <f>IF(L13&gt;=80, SETTINGS!$K$12,
    IF(L13&gt;=68, SETTINGS!$K$13,
        IF(L13&gt;=54, SETTINGS!$K$14,
            IF(L13&gt;=40, SETTINGS!$K$15,
                SETTINGS!$K$16
            )
        )
    )
)</f>
        <v>5</v>
      </c>
      <c r="O13" s="1" t="str">
        <f>IF(N13=1, SETTINGS!$L$12,
    IF(N13=2, SETTINGS!$L$13,
        IF(N13=3, SETTINGS!$L$14,
            IF(N13=4, SETTINGS!$L$15,
                IF(N13=5, SETTINGS!$L$16)
            )
        )
    )
)</f>
        <v>Emerging</v>
      </c>
    </row>
    <row r="14" spans="1:15" x14ac:dyDescent="0.25">
      <c r="A14" s="10">
        <v>9</v>
      </c>
      <c r="B14" s="1">
        <f>'TEACHER’S REMARKS'!B16</f>
        <v>0</v>
      </c>
      <c r="C14" s="11"/>
      <c r="D14" s="6"/>
      <c r="E14" s="6"/>
      <c r="F14" s="6"/>
      <c r="G14" s="6"/>
      <c r="H14" s="6"/>
      <c r="I14" s="58">
        <f t="shared" si="4"/>
        <v>0</v>
      </c>
      <c r="J14" s="15"/>
      <c r="K14" s="2">
        <f t="shared" si="1"/>
        <v>0</v>
      </c>
      <c r="L14" s="69">
        <f t="shared" si="2"/>
        <v>0</v>
      </c>
      <c r="M14" s="2" t="str">
        <f t="shared" si="3"/>
        <v>1st</v>
      </c>
      <c r="N14" s="2">
        <f>IF(L14&gt;=80, SETTINGS!$K$12,
    IF(L14&gt;=68, SETTINGS!$K$13,
        IF(L14&gt;=54, SETTINGS!$K$14,
            IF(L14&gt;=40, SETTINGS!$K$15,
                SETTINGS!$K$16
            )
        )
    )
)</f>
        <v>5</v>
      </c>
      <c r="O14" s="1" t="str">
        <f>IF(N14=1, SETTINGS!$L$12,
    IF(N14=2, SETTINGS!$L$13,
        IF(N14=3, SETTINGS!$L$14,
            IF(N14=4, SETTINGS!$L$15,
                IF(N14=5, SETTINGS!$L$16)
            )
        )
    )
)</f>
        <v>Emerging</v>
      </c>
    </row>
    <row r="15" spans="1:15" x14ac:dyDescent="0.25">
      <c r="A15" s="10">
        <v>10</v>
      </c>
      <c r="B15" s="1">
        <f>'TEACHER’S REMARKS'!B17</f>
        <v>0</v>
      </c>
      <c r="C15" s="11"/>
      <c r="D15" s="6"/>
      <c r="E15" s="6"/>
      <c r="F15" s="6"/>
      <c r="G15" s="6"/>
      <c r="H15" s="6"/>
      <c r="I15" s="58">
        <f t="shared" si="4"/>
        <v>0</v>
      </c>
      <c r="J15" s="15"/>
      <c r="K15" s="2">
        <f t="shared" si="1"/>
        <v>0</v>
      </c>
      <c r="L15" s="69">
        <f t="shared" si="2"/>
        <v>0</v>
      </c>
      <c r="M15" s="2" t="str">
        <f t="shared" si="3"/>
        <v>1st</v>
      </c>
      <c r="N15" s="2">
        <f>IF(L15&gt;=80, SETTINGS!$K$12,
    IF(L15&gt;=68, SETTINGS!$K$13,
        IF(L15&gt;=54, SETTINGS!$K$14,
            IF(L15&gt;=40, SETTINGS!$K$15,
                SETTINGS!$K$16
            )
        )
    )
)</f>
        <v>5</v>
      </c>
      <c r="O15" s="1" t="str">
        <f>IF(N15=1, SETTINGS!$L$12,
    IF(N15=2, SETTINGS!$L$13,
        IF(N15=3, SETTINGS!$L$14,
            IF(N15=4, SETTINGS!$L$15,
                IF(N15=5, SETTINGS!$L$16)
            )
        )
    )
)</f>
        <v>Emerging</v>
      </c>
    </row>
    <row r="16" spans="1:15" x14ac:dyDescent="0.25">
      <c r="A16" s="10">
        <v>11</v>
      </c>
      <c r="B16" s="1">
        <f>'TEACHER’S REMARKS'!B18</f>
        <v>0</v>
      </c>
      <c r="C16" s="11"/>
      <c r="D16" s="6"/>
      <c r="E16" s="6"/>
      <c r="F16" s="6"/>
      <c r="G16" s="6"/>
      <c r="H16" s="6"/>
      <c r="I16" s="58">
        <f t="shared" si="4"/>
        <v>0</v>
      </c>
      <c r="J16" s="15"/>
      <c r="K16" s="2">
        <f t="shared" si="1"/>
        <v>0</v>
      </c>
      <c r="L16" s="69">
        <f t="shared" si="2"/>
        <v>0</v>
      </c>
      <c r="M16" s="2" t="str">
        <f t="shared" si="3"/>
        <v>1st</v>
      </c>
      <c r="N16" s="2">
        <f>IF(L16&gt;=80, SETTINGS!$K$12,
    IF(L16&gt;=68, SETTINGS!$K$13,
        IF(L16&gt;=54, SETTINGS!$K$14,
            IF(L16&gt;=40, SETTINGS!$K$15,
                SETTINGS!$K$16
            )
        )
    )
)</f>
        <v>5</v>
      </c>
      <c r="O16" s="1" t="str">
        <f>IF(N16=1, SETTINGS!$L$12,
    IF(N16=2, SETTINGS!$L$13,
        IF(N16=3, SETTINGS!$L$14,
            IF(N16=4, SETTINGS!$L$15,
                IF(N16=5, SETTINGS!$L$16)
            )
        )
    )
)</f>
        <v>Emerging</v>
      </c>
    </row>
    <row r="17" spans="1:15" x14ac:dyDescent="0.25">
      <c r="A17" s="10">
        <v>12</v>
      </c>
      <c r="B17" s="1">
        <f>'TEACHER’S REMARKS'!B19</f>
        <v>0</v>
      </c>
      <c r="C17" s="11"/>
      <c r="D17" s="6"/>
      <c r="E17" s="6"/>
      <c r="F17" s="6"/>
      <c r="G17" s="6"/>
      <c r="H17" s="6"/>
      <c r="I17" s="58">
        <f t="shared" si="4"/>
        <v>0</v>
      </c>
      <c r="J17" s="15"/>
      <c r="K17" s="2">
        <f t="shared" si="1"/>
        <v>0</v>
      </c>
      <c r="L17" s="69">
        <f t="shared" si="2"/>
        <v>0</v>
      </c>
      <c r="M17" s="2" t="str">
        <f t="shared" si="3"/>
        <v>1st</v>
      </c>
      <c r="N17" s="2">
        <f>IF(L17&gt;=80, SETTINGS!$K$12,
    IF(L17&gt;=68, SETTINGS!$K$13,
        IF(L17&gt;=54, SETTINGS!$K$14,
            IF(L17&gt;=40, SETTINGS!$K$15,
                SETTINGS!$K$16
            )
        )
    )
)</f>
        <v>5</v>
      </c>
      <c r="O17" s="1" t="str">
        <f>IF(N17=1, SETTINGS!$L$12,
    IF(N17=2, SETTINGS!$L$13,
        IF(N17=3, SETTINGS!$L$14,
            IF(N17=4, SETTINGS!$L$15,
                IF(N17=5, SETTINGS!$L$16)
            )
        )
    )
)</f>
        <v>Emerging</v>
      </c>
    </row>
    <row r="18" spans="1:15" x14ac:dyDescent="0.25">
      <c r="A18" s="10">
        <v>13</v>
      </c>
      <c r="B18" s="1">
        <f>'TEACHER’S REMARKS'!B20</f>
        <v>0</v>
      </c>
      <c r="C18" s="11"/>
      <c r="D18" s="6"/>
      <c r="E18" s="6"/>
      <c r="F18" s="6"/>
      <c r="G18" s="6"/>
      <c r="H18" s="6"/>
      <c r="I18" s="58">
        <f t="shared" si="4"/>
        <v>0</v>
      </c>
      <c r="J18" s="15"/>
      <c r="K18" s="2">
        <f t="shared" si="1"/>
        <v>0</v>
      </c>
      <c r="L18" s="69">
        <f t="shared" si="2"/>
        <v>0</v>
      </c>
      <c r="M18" s="2" t="str">
        <f t="shared" si="3"/>
        <v>1st</v>
      </c>
      <c r="N18" s="2">
        <f>IF(L18&gt;=80, SETTINGS!$K$12,
    IF(L18&gt;=68, SETTINGS!$K$13,
        IF(L18&gt;=54, SETTINGS!$K$14,
            IF(L18&gt;=40, SETTINGS!$K$15,
                SETTINGS!$K$16
            )
        )
    )
)</f>
        <v>5</v>
      </c>
      <c r="O18" s="1" t="str">
        <f>IF(N18=1, SETTINGS!$L$12,
    IF(N18=2, SETTINGS!$L$13,
        IF(N18=3, SETTINGS!$L$14,
            IF(N18=4, SETTINGS!$L$15,
                IF(N18=5, SETTINGS!$L$16)
            )
        )
    )
)</f>
        <v>Emerging</v>
      </c>
    </row>
    <row r="19" spans="1:15" x14ac:dyDescent="0.25">
      <c r="A19" s="10">
        <v>14</v>
      </c>
      <c r="B19" s="1">
        <f>'TEACHER’S REMARKS'!B21</f>
        <v>0</v>
      </c>
      <c r="C19" s="11"/>
      <c r="D19" s="6"/>
      <c r="E19" s="6"/>
      <c r="F19" s="6"/>
      <c r="G19" s="6"/>
      <c r="H19" s="6"/>
      <c r="I19" s="58">
        <f t="shared" si="4"/>
        <v>0</v>
      </c>
      <c r="J19" s="15"/>
      <c r="K19" s="2">
        <f t="shared" si="1"/>
        <v>0</v>
      </c>
      <c r="L19" s="69">
        <f t="shared" si="2"/>
        <v>0</v>
      </c>
      <c r="M19" s="2" t="str">
        <f t="shared" si="3"/>
        <v>1st</v>
      </c>
      <c r="N19" s="2">
        <f>IF(L19&gt;=80, SETTINGS!$K$12,
    IF(L19&gt;=68, SETTINGS!$K$13,
        IF(L19&gt;=54, SETTINGS!$K$14,
            IF(L19&gt;=40, SETTINGS!$K$15,
                SETTINGS!$K$16
            )
        )
    )
)</f>
        <v>5</v>
      </c>
      <c r="O19" s="1" t="str">
        <f>IF(N19=1, SETTINGS!$L$12,
    IF(N19=2, SETTINGS!$L$13,
        IF(N19=3, SETTINGS!$L$14,
            IF(N19=4, SETTINGS!$L$15,
                IF(N19=5, SETTINGS!$L$16)
            )
        )
    )
)</f>
        <v>Emerging</v>
      </c>
    </row>
    <row r="20" spans="1:15" x14ac:dyDescent="0.25">
      <c r="A20" s="10">
        <v>15</v>
      </c>
      <c r="B20" s="1">
        <f>'TEACHER’S REMARKS'!B22</f>
        <v>0</v>
      </c>
      <c r="C20" s="11"/>
      <c r="D20" s="6"/>
      <c r="E20" s="6"/>
      <c r="F20" s="6"/>
      <c r="G20" s="6"/>
      <c r="H20" s="6"/>
      <c r="I20" s="58">
        <f t="shared" si="4"/>
        <v>0</v>
      </c>
      <c r="J20" s="15"/>
      <c r="K20" s="2">
        <f t="shared" si="1"/>
        <v>0</v>
      </c>
      <c r="L20" s="69">
        <f t="shared" si="2"/>
        <v>0</v>
      </c>
      <c r="M20" s="2" t="str">
        <f t="shared" si="3"/>
        <v>1st</v>
      </c>
      <c r="N20" s="2">
        <f>IF(L20&gt;=80, SETTINGS!$K$12,
    IF(L20&gt;=68, SETTINGS!$K$13,
        IF(L20&gt;=54, SETTINGS!$K$14,
            IF(L20&gt;=40, SETTINGS!$K$15,
                SETTINGS!$K$16
            )
        )
    )
)</f>
        <v>5</v>
      </c>
      <c r="O20" s="1" t="str">
        <f>IF(N20=1, SETTINGS!$L$12,
    IF(N20=2, SETTINGS!$L$13,
        IF(N20=3, SETTINGS!$L$14,
            IF(N20=4, SETTINGS!$L$15,
                IF(N20=5, SETTINGS!$L$16)
            )
        )
    )
)</f>
        <v>Emerging</v>
      </c>
    </row>
    <row r="21" spans="1:15" x14ac:dyDescent="0.25">
      <c r="A21" s="10">
        <v>16</v>
      </c>
      <c r="B21" s="1">
        <f>'TEACHER’S REMARKS'!B23</f>
        <v>0</v>
      </c>
      <c r="C21" s="11"/>
      <c r="D21" s="6"/>
      <c r="E21" s="6"/>
      <c r="F21" s="6"/>
      <c r="G21" s="6"/>
      <c r="H21" s="6"/>
      <c r="I21" s="58">
        <f t="shared" si="4"/>
        <v>0</v>
      </c>
      <c r="J21" s="15"/>
      <c r="K21" s="2">
        <f t="shared" si="1"/>
        <v>0</v>
      </c>
      <c r="L21" s="69">
        <f t="shared" si="2"/>
        <v>0</v>
      </c>
      <c r="M21" s="2" t="str">
        <f t="shared" si="3"/>
        <v>1st</v>
      </c>
      <c r="N21" s="2">
        <f>IF(L21&gt;=80, SETTINGS!$K$12,
    IF(L21&gt;=68, SETTINGS!$K$13,
        IF(L21&gt;=54, SETTINGS!$K$14,
            IF(L21&gt;=40, SETTINGS!$K$15,
                SETTINGS!$K$16
            )
        )
    )
)</f>
        <v>5</v>
      </c>
      <c r="O21" s="1" t="str">
        <f>IF(N21=1, SETTINGS!$L$12,
    IF(N21=2, SETTINGS!$L$13,
        IF(N21=3, SETTINGS!$L$14,
            IF(N21=4, SETTINGS!$L$15,
                IF(N21=5, SETTINGS!$L$16)
            )
        )
    )
)</f>
        <v>Emerging</v>
      </c>
    </row>
    <row r="22" spans="1:15" x14ac:dyDescent="0.25">
      <c r="A22" s="10">
        <v>17</v>
      </c>
      <c r="B22" s="1">
        <f>'TEACHER’S REMARKS'!B24</f>
        <v>0</v>
      </c>
      <c r="C22" s="11"/>
      <c r="D22" s="6"/>
      <c r="E22" s="6"/>
      <c r="F22" s="6"/>
      <c r="G22" s="6"/>
      <c r="H22" s="6"/>
      <c r="I22" s="58">
        <f t="shared" si="4"/>
        <v>0</v>
      </c>
      <c r="J22" s="15"/>
      <c r="K22" s="2">
        <f t="shared" si="1"/>
        <v>0</v>
      </c>
      <c r="L22" s="69">
        <f t="shared" si="2"/>
        <v>0</v>
      </c>
      <c r="M22" s="2" t="str">
        <f t="shared" si="3"/>
        <v>1st</v>
      </c>
      <c r="N22" s="2">
        <f>IF(L22&gt;=80, SETTINGS!$K$12,
    IF(L22&gt;=68, SETTINGS!$K$13,
        IF(L22&gt;=54, SETTINGS!$K$14,
            IF(L22&gt;=40, SETTINGS!$K$15,
                SETTINGS!$K$16
            )
        )
    )
)</f>
        <v>5</v>
      </c>
      <c r="O22" s="1" t="str">
        <f>IF(N22=1, SETTINGS!$L$12,
    IF(N22=2, SETTINGS!$L$13,
        IF(N22=3, SETTINGS!$L$14,
            IF(N22=4, SETTINGS!$L$15,
                IF(N22=5, SETTINGS!$L$16)
            )
        )
    )
)</f>
        <v>Emerging</v>
      </c>
    </row>
    <row r="23" spans="1:15" x14ac:dyDescent="0.25">
      <c r="A23" s="10">
        <v>18</v>
      </c>
      <c r="B23" s="1">
        <f>'TEACHER’S REMARKS'!B25</f>
        <v>0</v>
      </c>
      <c r="C23" s="11"/>
      <c r="D23" s="6"/>
      <c r="E23" s="6"/>
      <c r="F23" s="6"/>
      <c r="G23" s="6"/>
      <c r="H23" s="6"/>
      <c r="I23" s="58">
        <f t="shared" si="4"/>
        <v>0</v>
      </c>
      <c r="J23" s="15"/>
      <c r="K23" s="2">
        <f t="shared" si="1"/>
        <v>0</v>
      </c>
      <c r="L23" s="69">
        <f t="shared" si="2"/>
        <v>0</v>
      </c>
      <c r="M23" s="2" t="str">
        <f t="shared" si="3"/>
        <v>1st</v>
      </c>
      <c r="N23" s="2">
        <f>IF(L23&gt;=80, SETTINGS!$K$12,
    IF(L23&gt;=68, SETTINGS!$K$13,
        IF(L23&gt;=54, SETTINGS!$K$14,
            IF(L23&gt;=40, SETTINGS!$K$15,
                SETTINGS!$K$16
            )
        )
    )
)</f>
        <v>5</v>
      </c>
      <c r="O23" s="1" t="str">
        <f>IF(N23=1, SETTINGS!$L$12,
    IF(N23=2, SETTINGS!$L$13,
        IF(N23=3, SETTINGS!$L$14,
            IF(N23=4, SETTINGS!$L$15,
                IF(N23=5, SETTINGS!$L$16)
            )
        )
    )
)</f>
        <v>Emerging</v>
      </c>
    </row>
    <row r="24" spans="1:15" x14ac:dyDescent="0.25">
      <c r="A24" s="10">
        <v>19</v>
      </c>
      <c r="B24" s="1">
        <f>'TEACHER’S REMARKS'!B26</f>
        <v>0</v>
      </c>
      <c r="C24" s="11"/>
      <c r="D24" s="6"/>
      <c r="E24" s="6"/>
      <c r="F24" s="6"/>
      <c r="G24" s="6"/>
      <c r="H24" s="6"/>
      <c r="I24" s="58">
        <f t="shared" si="4"/>
        <v>0</v>
      </c>
      <c r="J24" s="15"/>
      <c r="K24" s="2">
        <f t="shared" si="1"/>
        <v>0</v>
      </c>
      <c r="L24" s="69">
        <f t="shared" si="2"/>
        <v>0</v>
      </c>
      <c r="M24" s="2" t="str">
        <f t="shared" si="3"/>
        <v>1st</v>
      </c>
      <c r="N24" s="2">
        <f>IF(L24&gt;=80, SETTINGS!$K$12,
    IF(L24&gt;=68, SETTINGS!$K$13,
        IF(L24&gt;=54, SETTINGS!$K$14,
            IF(L24&gt;=40, SETTINGS!$K$15,
                SETTINGS!$K$16
            )
        )
    )
)</f>
        <v>5</v>
      </c>
      <c r="O24" s="1" t="str">
        <f>IF(N24=1, SETTINGS!$L$12,
    IF(N24=2, SETTINGS!$L$13,
        IF(N24=3, SETTINGS!$L$14,
            IF(N24=4, SETTINGS!$L$15,
                IF(N24=5, SETTINGS!$L$16)
            )
        )
    )
)</f>
        <v>Emerging</v>
      </c>
    </row>
    <row r="25" spans="1:15" x14ac:dyDescent="0.25">
      <c r="A25" s="10">
        <v>20</v>
      </c>
      <c r="B25" s="1">
        <f>'TEACHER’S REMARKS'!B27</f>
        <v>0</v>
      </c>
      <c r="C25" s="11"/>
      <c r="D25" s="6"/>
      <c r="E25" s="6"/>
      <c r="F25" s="6"/>
      <c r="G25" s="6"/>
      <c r="H25" s="6"/>
      <c r="I25" s="58">
        <f t="shared" si="4"/>
        <v>0</v>
      </c>
      <c r="J25" s="15"/>
      <c r="K25" s="2">
        <f t="shared" si="1"/>
        <v>0</v>
      </c>
      <c r="L25" s="69">
        <f t="shared" si="2"/>
        <v>0</v>
      </c>
      <c r="M25" s="2" t="str">
        <f t="shared" si="3"/>
        <v>1st</v>
      </c>
      <c r="N25" s="2">
        <f>IF(L25&gt;=80, SETTINGS!$K$12,
    IF(L25&gt;=68, SETTINGS!$K$13,
        IF(L25&gt;=54, SETTINGS!$K$14,
            IF(L25&gt;=40, SETTINGS!$K$15,
                SETTINGS!$K$16
            )
        )
    )
)</f>
        <v>5</v>
      </c>
      <c r="O25" s="1" t="str">
        <f>IF(N25=1, SETTINGS!$L$12,
    IF(N25=2, SETTINGS!$L$13,
        IF(N25=3, SETTINGS!$L$14,
            IF(N25=4, SETTINGS!$L$15,
                IF(N25=5, SETTINGS!$L$16)
            )
        )
    )
)</f>
        <v>Emerging</v>
      </c>
    </row>
    <row r="26" spans="1:15" x14ac:dyDescent="0.25">
      <c r="A26" s="10">
        <v>21</v>
      </c>
      <c r="B26" s="1">
        <f>'TEACHER’S REMARKS'!B28</f>
        <v>0</v>
      </c>
      <c r="C26" s="11"/>
      <c r="D26" s="6"/>
      <c r="E26" s="6"/>
      <c r="F26" s="6"/>
      <c r="G26" s="6"/>
      <c r="H26" s="6"/>
      <c r="I26" s="58">
        <f t="shared" si="4"/>
        <v>0</v>
      </c>
      <c r="J26" s="15"/>
      <c r="K26" s="2">
        <f t="shared" si="1"/>
        <v>0</v>
      </c>
      <c r="L26" s="69">
        <f t="shared" si="2"/>
        <v>0</v>
      </c>
      <c r="M26" s="2" t="str">
        <f t="shared" si="3"/>
        <v>1st</v>
      </c>
      <c r="N26" s="2">
        <f>IF(L26&gt;=80, SETTINGS!$K$12,
    IF(L26&gt;=68, SETTINGS!$K$13,
        IF(L26&gt;=54, SETTINGS!$K$14,
            IF(L26&gt;=40, SETTINGS!$K$15,
                SETTINGS!$K$16
            )
        )
    )
)</f>
        <v>5</v>
      </c>
      <c r="O26" s="1" t="str">
        <f>IF(N26=1, SETTINGS!$L$12,
    IF(N26=2, SETTINGS!$L$13,
        IF(N26=3, SETTINGS!$L$14,
            IF(N26=4, SETTINGS!$L$15,
                IF(N26=5, SETTINGS!$L$16)
            )
        )
    )
)</f>
        <v>Emerging</v>
      </c>
    </row>
    <row r="27" spans="1:15" x14ac:dyDescent="0.25">
      <c r="A27" s="10">
        <v>22</v>
      </c>
      <c r="B27" s="1">
        <f>'TEACHER’S REMARKS'!B29</f>
        <v>0</v>
      </c>
      <c r="C27" s="11"/>
      <c r="D27" s="6"/>
      <c r="E27" s="6"/>
      <c r="F27" s="6"/>
      <c r="G27" s="6"/>
      <c r="H27" s="6"/>
      <c r="I27" s="58">
        <f t="shared" si="4"/>
        <v>0</v>
      </c>
      <c r="J27" s="15"/>
      <c r="K27" s="2">
        <f t="shared" si="1"/>
        <v>0</v>
      </c>
      <c r="L27" s="69">
        <f t="shared" si="2"/>
        <v>0</v>
      </c>
      <c r="M27" s="2" t="str">
        <f t="shared" si="3"/>
        <v>1st</v>
      </c>
      <c r="N27" s="2">
        <f>IF(L27&gt;=80, SETTINGS!$K$12,
    IF(L27&gt;=68, SETTINGS!$K$13,
        IF(L27&gt;=54, SETTINGS!$K$14,
            IF(L27&gt;=40, SETTINGS!$K$15,
                SETTINGS!$K$16
            )
        )
    )
)</f>
        <v>5</v>
      </c>
      <c r="O27" s="1" t="str">
        <f>IF(N27=1, SETTINGS!$L$12,
    IF(N27=2, SETTINGS!$L$13,
        IF(N27=3, SETTINGS!$L$14,
            IF(N27=4, SETTINGS!$L$15,
                IF(N27=5, SETTINGS!$L$16)
            )
        )
    )
)</f>
        <v>Emerging</v>
      </c>
    </row>
    <row r="28" spans="1:15" x14ac:dyDescent="0.25">
      <c r="A28" s="10">
        <v>23</v>
      </c>
      <c r="B28" s="1">
        <f>'TEACHER’S REMARKS'!B30</f>
        <v>0</v>
      </c>
      <c r="C28" s="11"/>
      <c r="D28" s="6"/>
      <c r="E28" s="6"/>
      <c r="F28" s="6"/>
      <c r="G28" s="6"/>
      <c r="H28" s="6"/>
      <c r="I28" s="58">
        <f t="shared" si="4"/>
        <v>0</v>
      </c>
      <c r="J28" s="15"/>
      <c r="K28" s="2">
        <f t="shared" si="1"/>
        <v>0</v>
      </c>
      <c r="L28" s="69">
        <f t="shared" si="2"/>
        <v>0</v>
      </c>
      <c r="M28" s="2" t="str">
        <f t="shared" si="3"/>
        <v>1st</v>
      </c>
      <c r="N28" s="2">
        <f>IF(L28&gt;=80, SETTINGS!$K$12,
    IF(L28&gt;=68, SETTINGS!$K$13,
        IF(L28&gt;=54, SETTINGS!$K$14,
            IF(L28&gt;=40, SETTINGS!$K$15,
                SETTINGS!$K$16
            )
        )
    )
)</f>
        <v>5</v>
      </c>
      <c r="O28" s="1" t="str">
        <f>IF(N28=1, SETTINGS!$L$12,
    IF(N28=2, SETTINGS!$L$13,
        IF(N28=3, SETTINGS!$L$14,
            IF(N28=4, SETTINGS!$L$15,
                IF(N28=5, SETTINGS!$L$16)
            )
        )
    )
)</f>
        <v>Emerging</v>
      </c>
    </row>
    <row r="29" spans="1:15" x14ac:dyDescent="0.25">
      <c r="A29" s="10">
        <v>24</v>
      </c>
      <c r="B29" s="1">
        <f>'TEACHER’S REMARKS'!B31</f>
        <v>0</v>
      </c>
      <c r="C29" s="11"/>
      <c r="D29" s="6"/>
      <c r="E29" s="6"/>
      <c r="F29" s="6"/>
      <c r="G29" s="6"/>
      <c r="H29" s="6"/>
      <c r="I29" s="58">
        <f t="shared" si="4"/>
        <v>0</v>
      </c>
      <c r="J29" s="15"/>
      <c r="K29" s="2">
        <f t="shared" si="1"/>
        <v>0</v>
      </c>
      <c r="L29" s="69">
        <f t="shared" si="2"/>
        <v>0</v>
      </c>
      <c r="M29" s="2" t="str">
        <f t="shared" si="3"/>
        <v>1st</v>
      </c>
      <c r="N29" s="2">
        <f>IF(L29&gt;=80, SETTINGS!$K$12,
    IF(L29&gt;=68, SETTINGS!$K$13,
        IF(L29&gt;=54, SETTINGS!$K$14,
            IF(L29&gt;=40, SETTINGS!$K$15,
                SETTINGS!$K$16
            )
        )
    )
)</f>
        <v>5</v>
      </c>
      <c r="O29" s="1" t="str">
        <f>IF(N29=1, SETTINGS!$L$12,
    IF(N29=2, SETTINGS!$L$13,
        IF(N29=3, SETTINGS!$L$14,
            IF(N29=4, SETTINGS!$L$15,
                IF(N29=5, SETTINGS!$L$16)
            )
        )
    )
)</f>
        <v>Emerging</v>
      </c>
    </row>
    <row r="30" spans="1:15" x14ac:dyDescent="0.25">
      <c r="A30" s="10">
        <v>25</v>
      </c>
      <c r="B30" s="1">
        <f>'TEACHER’S REMARKS'!B32</f>
        <v>0</v>
      </c>
      <c r="C30" s="11"/>
      <c r="D30" s="6"/>
      <c r="E30" s="6"/>
      <c r="F30" s="6"/>
      <c r="G30" s="6"/>
      <c r="H30" s="6"/>
      <c r="I30" s="58">
        <f t="shared" si="4"/>
        <v>0</v>
      </c>
      <c r="J30" s="15"/>
      <c r="K30" s="2">
        <f t="shared" si="1"/>
        <v>0</v>
      </c>
      <c r="L30" s="69">
        <f t="shared" si="2"/>
        <v>0</v>
      </c>
      <c r="M30" s="2" t="str">
        <f t="shared" si="3"/>
        <v>1st</v>
      </c>
      <c r="N30" s="2">
        <f>IF(L30&gt;=80, SETTINGS!$K$12,
    IF(L30&gt;=68, SETTINGS!$K$13,
        IF(L30&gt;=54, SETTINGS!$K$14,
            IF(L30&gt;=40, SETTINGS!$K$15,
                SETTINGS!$K$16
            )
        )
    )
)</f>
        <v>5</v>
      </c>
      <c r="O30" s="1" t="str">
        <f>IF(N30=1, SETTINGS!$L$12,
    IF(N30=2, SETTINGS!$L$13,
        IF(N30=3, SETTINGS!$L$14,
            IF(N30=4, SETTINGS!$L$15,
                IF(N30=5, SETTINGS!$L$16)
            )
        )
    )
)</f>
        <v>Emerging</v>
      </c>
    </row>
    <row r="31" spans="1:15" x14ac:dyDescent="0.25">
      <c r="A31" s="10">
        <v>26</v>
      </c>
      <c r="B31" s="1">
        <f>'TEACHER’S REMARKS'!B33</f>
        <v>0</v>
      </c>
      <c r="C31" s="11"/>
      <c r="D31" s="6"/>
      <c r="E31" s="6"/>
      <c r="F31" s="6"/>
      <c r="G31" s="6"/>
      <c r="H31" s="6"/>
      <c r="I31" s="58">
        <f t="shared" si="4"/>
        <v>0</v>
      </c>
      <c r="J31" s="15"/>
      <c r="K31" s="2">
        <f t="shared" si="1"/>
        <v>0</v>
      </c>
      <c r="L31" s="69">
        <f t="shared" si="2"/>
        <v>0</v>
      </c>
      <c r="M31" s="2" t="str">
        <f t="shared" si="3"/>
        <v>1st</v>
      </c>
      <c r="N31" s="2">
        <f>IF(L31&gt;=80, SETTINGS!$K$12,
    IF(L31&gt;=68, SETTINGS!$K$13,
        IF(L31&gt;=54, SETTINGS!$K$14,
            IF(L31&gt;=40, SETTINGS!$K$15,
                SETTINGS!$K$16
            )
        )
    )
)</f>
        <v>5</v>
      </c>
      <c r="O31" s="1" t="str">
        <f>IF(N31=1, SETTINGS!$L$12,
    IF(N31=2, SETTINGS!$L$13,
        IF(N31=3, SETTINGS!$L$14,
            IF(N31=4, SETTINGS!$L$15,
                IF(N31=5, SETTINGS!$L$16)
            )
        )
    )
)</f>
        <v>Emerging</v>
      </c>
    </row>
    <row r="32" spans="1:15" x14ac:dyDescent="0.25">
      <c r="A32" s="10">
        <v>27</v>
      </c>
      <c r="B32" s="1">
        <f>'TEACHER’S REMARKS'!B34</f>
        <v>0</v>
      </c>
      <c r="C32" s="11"/>
      <c r="D32" s="6"/>
      <c r="E32" s="6"/>
      <c r="F32" s="6"/>
      <c r="G32" s="6"/>
      <c r="H32" s="6"/>
      <c r="I32" s="58">
        <f t="shared" si="4"/>
        <v>0</v>
      </c>
      <c r="J32" s="15"/>
      <c r="K32" s="2">
        <f t="shared" si="1"/>
        <v>0</v>
      </c>
      <c r="L32" s="69">
        <f t="shared" si="2"/>
        <v>0</v>
      </c>
      <c r="M32" s="2" t="str">
        <f t="shared" si="3"/>
        <v>1st</v>
      </c>
      <c r="N32" s="2">
        <f>IF(L32&gt;=80, SETTINGS!$K$12,
    IF(L32&gt;=68, SETTINGS!$K$13,
        IF(L32&gt;=54, SETTINGS!$K$14,
            IF(L32&gt;=40, SETTINGS!$K$15,
                SETTINGS!$K$16
            )
        )
    )
)</f>
        <v>5</v>
      </c>
      <c r="O32" s="1" t="str">
        <f>IF(N32=1, SETTINGS!$L$12,
    IF(N32=2, SETTINGS!$L$13,
        IF(N32=3, SETTINGS!$L$14,
            IF(N32=4, SETTINGS!$L$15,
                IF(N32=5, SETTINGS!$L$16)
            )
        )
    )
)</f>
        <v>Emerging</v>
      </c>
    </row>
    <row r="33" spans="1:15" x14ac:dyDescent="0.25">
      <c r="A33" s="10">
        <v>28</v>
      </c>
      <c r="B33" s="1">
        <f>'TEACHER’S REMARKS'!B35</f>
        <v>0</v>
      </c>
      <c r="C33" s="11"/>
      <c r="D33" s="6"/>
      <c r="E33" s="6"/>
      <c r="F33" s="6"/>
      <c r="G33" s="6"/>
      <c r="H33" s="6"/>
      <c r="I33" s="58">
        <f t="shared" si="4"/>
        <v>0</v>
      </c>
      <c r="J33" s="15"/>
      <c r="K33" s="2">
        <f t="shared" si="1"/>
        <v>0</v>
      </c>
      <c r="L33" s="69">
        <f t="shared" si="2"/>
        <v>0</v>
      </c>
      <c r="M33" s="2" t="str">
        <f t="shared" si="3"/>
        <v>1st</v>
      </c>
      <c r="N33" s="2">
        <f>IF(L33&gt;=80, SETTINGS!$K$12,
    IF(L33&gt;=68, SETTINGS!$K$13,
        IF(L33&gt;=54, SETTINGS!$K$14,
            IF(L33&gt;=40, SETTINGS!$K$15,
                SETTINGS!$K$16
            )
        )
    )
)</f>
        <v>5</v>
      </c>
      <c r="O33" s="1" t="str">
        <f>IF(N33=1, SETTINGS!$L$12,
    IF(N33=2, SETTINGS!$L$13,
        IF(N33=3, SETTINGS!$L$14,
            IF(N33=4, SETTINGS!$L$15,
                IF(N33=5, SETTINGS!$L$16)
            )
        )
    )
)</f>
        <v>Emerging</v>
      </c>
    </row>
    <row r="34" spans="1:15" x14ac:dyDescent="0.25">
      <c r="A34" s="10">
        <v>29</v>
      </c>
      <c r="B34" s="1">
        <f>'TEACHER’S REMARKS'!B36</f>
        <v>0</v>
      </c>
      <c r="C34" s="11"/>
      <c r="D34" s="6"/>
      <c r="E34" s="6"/>
      <c r="F34" s="6"/>
      <c r="G34" s="6"/>
      <c r="H34" s="6"/>
      <c r="I34" s="58">
        <f t="shared" si="4"/>
        <v>0</v>
      </c>
      <c r="J34" s="15"/>
      <c r="K34" s="2">
        <f t="shared" si="1"/>
        <v>0</v>
      </c>
      <c r="L34" s="69">
        <f t="shared" si="2"/>
        <v>0</v>
      </c>
      <c r="M34" s="2" t="str">
        <f t="shared" si="3"/>
        <v>1st</v>
      </c>
      <c r="N34" s="2">
        <f>IF(L34&gt;=80, SETTINGS!$K$12,
    IF(L34&gt;=68, SETTINGS!$K$13,
        IF(L34&gt;=54, SETTINGS!$K$14,
            IF(L34&gt;=40, SETTINGS!$K$15,
                SETTINGS!$K$16
            )
        )
    )
)</f>
        <v>5</v>
      </c>
      <c r="O34" s="1" t="str">
        <f>IF(N34=1, SETTINGS!$L$12,
    IF(N34=2, SETTINGS!$L$13,
        IF(N34=3, SETTINGS!$L$14,
            IF(N34=4, SETTINGS!$L$15,
                IF(N34=5, SETTINGS!$L$16)
            )
        )
    )
)</f>
        <v>Emerging</v>
      </c>
    </row>
    <row r="35" spans="1:15" x14ac:dyDescent="0.25">
      <c r="A35" s="10">
        <v>30</v>
      </c>
      <c r="B35" s="1">
        <f>'TEACHER’S REMARKS'!B37</f>
        <v>0</v>
      </c>
      <c r="C35" s="11"/>
      <c r="D35" s="6"/>
      <c r="E35" s="6"/>
      <c r="F35" s="6"/>
      <c r="G35" s="6"/>
      <c r="H35" s="6"/>
      <c r="I35" s="58">
        <f t="shared" si="4"/>
        <v>0</v>
      </c>
      <c r="J35" s="15"/>
      <c r="K35" s="2">
        <f t="shared" si="1"/>
        <v>0</v>
      </c>
      <c r="L35" s="69">
        <f t="shared" si="2"/>
        <v>0</v>
      </c>
      <c r="M35" s="2" t="str">
        <f t="shared" si="3"/>
        <v>1st</v>
      </c>
      <c r="N35" s="2">
        <f>IF(L35&gt;=80, SETTINGS!$K$12,
    IF(L35&gt;=68, SETTINGS!$K$13,
        IF(L35&gt;=54, SETTINGS!$K$14,
            IF(L35&gt;=40, SETTINGS!$K$15,
                SETTINGS!$K$16
            )
        )
    )
)</f>
        <v>5</v>
      </c>
      <c r="O35" s="1" t="str">
        <f>IF(N35=1, SETTINGS!$L$12,
    IF(N35=2, SETTINGS!$L$13,
        IF(N35=3, SETTINGS!$L$14,
            IF(N35=4, SETTINGS!$L$15,
                IF(N35=5, SETTINGS!$L$16)
            )
        )
    )
)</f>
        <v>Emerging</v>
      </c>
    </row>
    <row r="36" spans="1:15" x14ac:dyDescent="0.25">
      <c r="A36" s="10">
        <v>31</v>
      </c>
      <c r="B36" s="1">
        <f>'TEACHER’S REMARKS'!B38</f>
        <v>0</v>
      </c>
      <c r="C36" s="11"/>
      <c r="D36" s="6"/>
      <c r="E36" s="6"/>
      <c r="F36" s="6"/>
      <c r="G36" s="6"/>
      <c r="H36" s="6"/>
      <c r="I36" s="58">
        <f t="shared" si="4"/>
        <v>0</v>
      </c>
      <c r="J36" s="15"/>
      <c r="K36" s="2">
        <f t="shared" si="1"/>
        <v>0</v>
      </c>
      <c r="L36" s="69">
        <f t="shared" si="2"/>
        <v>0</v>
      </c>
      <c r="M36" s="2" t="str">
        <f t="shared" si="3"/>
        <v>1st</v>
      </c>
      <c r="N36" s="2">
        <f>IF(L36&gt;=80, SETTINGS!$K$12,
    IF(L36&gt;=68, SETTINGS!$K$13,
        IF(L36&gt;=54, SETTINGS!$K$14,
            IF(L36&gt;=40, SETTINGS!$K$15,
                SETTINGS!$K$16
            )
        )
    )
)</f>
        <v>5</v>
      </c>
      <c r="O36" s="1" t="str">
        <f>IF(N36=1, SETTINGS!$L$12,
    IF(N36=2, SETTINGS!$L$13,
        IF(N36=3, SETTINGS!$L$14,
            IF(N36=4, SETTINGS!$L$15,
                IF(N36=5, SETTINGS!$L$16)
            )
        )
    )
)</f>
        <v>Emerging</v>
      </c>
    </row>
    <row r="37" spans="1:15" x14ac:dyDescent="0.25">
      <c r="A37" s="10">
        <v>32</v>
      </c>
      <c r="B37" s="1">
        <f>'TEACHER’S REMARKS'!B39</f>
        <v>0</v>
      </c>
      <c r="C37" s="11"/>
      <c r="D37" s="6"/>
      <c r="E37" s="6"/>
      <c r="F37" s="6"/>
      <c r="G37" s="6"/>
      <c r="H37" s="6"/>
      <c r="I37" s="58">
        <f t="shared" si="4"/>
        <v>0</v>
      </c>
      <c r="J37" s="15"/>
      <c r="K37" s="2">
        <f t="shared" si="1"/>
        <v>0</v>
      </c>
      <c r="L37" s="69">
        <f t="shared" si="2"/>
        <v>0</v>
      </c>
      <c r="M37" s="2" t="str">
        <f t="shared" si="3"/>
        <v>1st</v>
      </c>
      <c r="N37" s="2">
        <f>IF(L37&gt;=80, SETTINGS!$K$12,
    IF(L37&gt;=68, SETTINGS!$K$13,
        IF(L37&gt;=54, SETTINGS!$K$14,
            IF(L37&gt;=40, SETTINGS!$K$15,
                SETTINGS!$K$16
            )
        )
    )
)</f>
        <v>5</v>
      </c>
      <c r="O37" s="1" t="str">
        <f>IF(N37=1, SETTINGS!$L$12,
    IF(N37=2, SETTINGS!$L$13,
        IF(N37=3, SETTINGS!$L$14,
            IF(N37=4, SETTINGS!$L$15,
                IF(N37=5, SETTINGS!$L$16)
            )
        )
    )
)</f>
        <v>Emerging</v>
      </c>
    </row>
    <row r="38" spans="1:15" x14ac:dyDescent="0.25">
      <c r="A38" s="10">
        <v>33</v>
      </c>
      <c r="B38" s="1">
        <f>'TEACHER’S REMARKS'!B40</f>
        <v>0</v>
      </c>
      <c r="C38" s="11"/>
      <c r="D38" s="6"/>
      <c r="E38" s="6"/>
      <c r="F38" s="6"/>
      <c r="G38" s="6"/>
      <c r="H38" s="6"/>
      <c r="I38" s="58">
        <f t="shared" si="4"/>
        <v>0</v>
      </c>
      <c r="J38" s="15"/>
      <c r="K38" s="2">
        <f t="shared" si="1"/>
        <v>0</v>
      </c>
      <c r="L38" s="69">
        <f t="shared" si="2"/>
        <v>0</v>
      </c>
      <c r="M38" s="2" t="str">
        <f t="shared" si="3"/>
        <v>1st</v>
      </c>
      <c r="N38" s="2">
        <f>IF(L38&gt;=80, SETTINGS!$K$12,
    IF(L38&gt;=68, SETTINGS!$K$13,
        IF(L38&gt;=54, SETTINGS!$K$14,
            IF(L38&gt;=40, SETTINGS!$K$15,
                SETTINGS!$K$16
            )
        )
    )
)</f>
        <v>5</v>
      </c>
      <c r="O38" s="1" t="str">
        <f>IF(N38=1, SETTINGS!$L$12,
    IF(N38=2, SETTINGS!$L$13,
        IF(N38=3, SETTINGS!$L$14,
            IF(N38=4, SETTINGS!$L$15,
                IF(N38=5, SETTINGS!$L$16)
            )
        )
    )
)</f>
        <v>Emerging</v>
      </c>
    </row>
    <row r="39" spans="1:15" x14ac:dyDescent="0.25">
      <c r="A39" s="10">
        <v>34</v>
      </c>
      <c r="B39" s="1">
        <f>'TEACHER’S REMARKS'!B41</f>
        <v>0</v>
      </c>
      <c r="C39" s="11"/>
      <c r="D39" s="6"/>
      <c r="E39" s="6"/>
      <c r="F39" s="6"/>
      <c r="G39" s="6"/>
      <c r="H39" s="6"/>
      <c r="I39" s="58">
        <f t="shared" si="4"/>
        <v>0</v>
      </c>
      <c r="J39" s="15"/>
      <c r="K39" s="2">
        <f t="shared" si="1"/>
        <v>0</v>
      </c>
      <c r="L39" s="69">
        <f t="shared" si="2"/>
        <v>0</v>
      </c>
      <c r="M39" s="2" t="str">
        <f t="shared" si="3"/>
        <v>1st</v>
      </c>
      <c r="N39" s="2">
        <f>IF(L39&gt;=80, SETTINGS!$K$12,
    IF(L39&gt;=68, SETTINGS!$K$13,
        IF(L39&gt;=54, SETTINGS!$K$14,
            IF(L39&gt;=40, SETTINGS!$K$15,
                SETTINGS!$K$16
            )
        )
    )
)</f>
        <v>5</v>
      </c>
      <c r="O39" s="1" t="str">
        <f>IF(N39=1, SETTINGS!$L$12,
    IF(N39=2, SETTINGS!$L$13,
        IF(N39=3, SETTINGS!$L$14,
            IF(N39=4, SETTINGS!$L$15,
                IF(N39=5, SETTINGS!$L$16)
            )
        )
    )
)</f>
        <v>Emerging</v>
      </c>
    </row>
    <row r="40" spans="1:15" x14ac:dyDescent="0.25">
      <c r="A40" s="10">
        <v>35</v>
      </c>
      <c r="B40" s="1">
        <f>'TEACHER’S REMARKS'!B42</f>
        <v>0</v>
      </c>
      <c r="C40" s="11"/>
      <c r="D40" s="6"/>
      <c r="E40" s="6"/>
      <c r="F40" s="6"/>
      <c r="G40" s="6"/>
      <c r="H40" s="6"/>
      <c r="I40" s="58">
        <f t="shared" si="4"/>
        <v>0</v>
      </c>
      <c r="J40" s="15"/>
      <c r="K40" s="2">
        <f t="shared" si="1"/>
        <v>0</v>
      </c>
      <c r="L40" s="69">
        <f t="shared" si="2"/>
        <v>0</v>
      </c>
      <c r="M40" s="2" t="str">
        <f t="shared" si="3"/>
        <v>1st</v>
      </c>
      <c r="N40" s="2">
        <f>IF(L40&gt;=80, SETTINGS!$K$12,
    IF(L40&gt;=68, SETTINGS!$K$13,
        IF(L40&gt;=54, SETTINGS!$K$14,
            IF(L40&gt;=40, SETTINGS!$K$15,
                SETTINGS!$K$16
            )
        )
    )
)</f>
        <v>5</v>
      </c>
      <c r="O40" s="1" t="str">
        <f>IF(N40=1, SETTINGS!$L$12,
    IF(N40=2, SETTINGS!$L$13,
        IF(N40=3, SETTINGS!$L$14,
            IF(N40=4, SETTINGS!$L$15,
                IF(N40=5, SETTINGS!$L$16)
            )
        )
    )
)</f>
        <v>Emerging</v>
      </c>
    </row>
    <row r="41" spans="1:15" x14ac:dyDescent="0.25">
      <c r="A41" s="10">
        <v>36</v>
      </c>
      <c r="B41" s="1">
        <f>'TEACHER’S REMARKS'!B43</f>
        <v>0</v>
      </c>
      <c r="C41" s="11"/>
      <c r="D41" s="6"/>
      <c r="E41" s="6"/>
      <c r="F41" s="6"/>
      <c r="G41" s="6"/>
      <c r="H41" s="6"/>
      <c r="I41" s="58">
        <f t="shared" si="4"/>
        <v>0</v>
      </c>
      <c r="J41" s="15"/>
      <c r="K41" s="2">
        <f t="shared" si="1"/>
        <v>0</v>
      </c>
      <c r="L41" s="69">
        <f t="shared" si="2"/>
        <v>0</v>
      </c>
      <c r="M41" s="2" t="str">
        <f t="shared" si="3"/>
        <v>1st</v>
      </c>
      <c r="N41" s="2">
        <f>IF(L41&gt;=80, SETTINGS!$K$12,
    IF(L41&gt;=68, SETTINGS!$K$13,
        IF(L41&gt;=54, SETTINGS!$K$14,
            IF(L41&gt;=40, SETTINGS!$K$15,
                SETTINGS!$K$16
            )
        )
    )
)</f>
        <v>5</v>
      </c>
      <c r="O41" s="1" t="str">
        <f>IF(N41=1, SETTINGS!$L$12,
    IF(N41=2, SETTINGS!$L$13,
        IF(N41=3, SETTINGS!$L$14,
            IF(N41=4, SETTINGS!$L$15,
                IF(N41=5, SETTINGS!$L$16)
            )
        )
    )
)</f>
        <v>Emerging</v>
      </c>
    </row>
    <row r="42" spans="1:15" x14ac:dyDescent="0.25">
      <c r="A42" s="10">
        <v>37</v>
      </c>
      <c r="B42" s="1">
        <f>'TEACHER’S REMARKS'!B44</f>
        <v>0</v>
      </c>
      <c r="C42" s="11"/>
      <c r="D42" s="6"/>
      <c r="E42" s="6"/>
      <c r="F42" s="6"/>
      <c r="G42" s="6"/>
      <c r="H42" s="6"/>
      <c r="I42" s="58">
        <f t="shared" si="4"/>
        <v>0</v>
      </c>
      <c r="J42" s="15"/>
      <c r="K42" s="2">
        <f t="shared" si="1"/>
        <v>0</v>
      </c>
      <c r="L42" s="69">
        <f t="shared" si="2"/>
        <v>0</v>
      </c>
      <c r="M42" s="2" t="str">
        <f t="shared" si="3"/>
        <v>1st</v>
      </c>
      <c r="N42" s="2">
        <f>IF(L42&gt;=80, SETTINGS!$K$12,
    IF(L42&gt;=68, SETTINGS!$K$13,
        IF(L42&gt;=54, SETTINGS!$K$14,
            IF(L42&gt;=40, SETTINGS!$K$15,
                SETTINGS!$K$16
            )
        )
    )
)</f>
        <v>5</v>
      </c>
      <c r="O42" s="1" t="str">
        <f>IF(N42=1, SETTINGS!$L$12,
    IF(N42=2, SETTINGS!$L$13,
        IF(N42=3, SETTINGS!$L$14,
            IF(N42=4, SETTINGS!$L$15,
                IF(N42=5, SETTINGS!$L$16)
            )
        )
    )
)</f>
        <v>Emerging</v>
      </c>
    </row>
    <row r="43" spans="1:15" x14ac:dyDescent="0.25">
      <c r="A43" s="10">
        <v>38</v>
      </c>
      <c r="B43" s="1">
        <f>'TEACHER’S REMARKS'!B45</f>
        <v>0</v>
      </c>
      <c r="C43" s="11"/>
      <c r="D43" s="6"/>
      <c r="E43" s="6"/>
      <c r="F43" s="6"/>
      <c r="G43" s="6"/>
      <c r="H43" s="6"/>
      <c r="I43" s="58">
        <f t="shared" si="4"/>
        <v>0</v>
      </c>
      <c r="J43" s="15"/>
      <c r="K43" s="2">
        <f t="shared" si="1"/>
        <v>0</v>
      </c>
      <c r="L43" s="69">
        <f t="shared" si="2"/>
        <v>0</v>
      </c>
      <c r="M43" s="2" t="str">
        <f t="shared" si="3"/>
        <v>1st</v>
      </c>
      <c r="N43" s="2">
        <f>IF(L43&gt;=80, SETTINGS!$K$12,
    IF(L43&gt;=68, SETTINGS!$K$13,
        IF(L43&gt;=54, SETTINGS!$K$14,
            IF(L43&gt;=40, SETTINGS!$K$15,
                SETTINGS!$K$16
            )
        )
    )
)</f>
        <v>5</v>
      </c>
      <c r="O43" s="1" t="str">
        <f>IF(N43=1, SETTINGS!$L$12,
    IF(N43=2, SETTINGS!$L$13,
        IF(N43=3, SETTINGS!$L$14,
            IF(N43=4, SETTINGS!$L$15,
                IF(N43=5, SETTINGS!$L$16)
            )
        )
    )
)</f>
        <v>Emerging</v>
      </c>
    </row>
    <row r="44" spans="1:15" x14ac:dyDescent="0.25">
      <c r="A44" s="10">
        <v>39</v>
      </c>
      <c r="B44" s="1">
        <f>'TEACHER’S REMARKS'!B46</f>
        <v>0</v>
      </c>
      <c r="C44" s="11"/>
      <c r="D44" s="6"/>
      <c r="E44" s="6"/>
      <c r="F44" s="6"/>
      <c r="G44" s="6"/>
      <c r="H44" s="6"/>
      <c r="I44" s="58">
        <f t="shared" si="4"/>
        <v>0</v>
      </c>
      <c r="J44" s="15"/>
      <c r="K44" s="2">
        <f t="shared" si="1"/>
        <v>0</v>
      </c>
      <c r="L44" s="69">
        <f t="shared" si="2"/>
        <v>0</v>
      </c>
      <c r="M44" s="2" t="str">
        <f t="shared" si="3"/>
        <v>1st</v>
      </c>
      <c r="N44" s="2">
        <f>IF(L44&gt;=80, SETTINGS!$K$12,
    IF(L44&gt;=68, SETTINGS!$K$13,
        IF(L44&gt;=54, SETTINGS!$K$14,
            IF(L44&gt;=40, SETTINGS!$K$15,
                SETTINGS!$K$16
            )
        )
    )
)</f>
        <v>5</v>
      </c>
      <c r="O44" s="1" t="str">
        <f>IF(N44=1, SETTINGS!$L$12,
    IF(N44=2, SETTINGS!$L$13,
        IF(N44=3, SETTINGS!$L$14,
            IF(N44=4, SETTINGS!$L$15,
                IF(N44=5, SETTINGS!$L$16)
            )
        )
    )
)</f>
        <v>Emerging</v>
      </c>
    </row>
    <row r="45" spans="1:15" x14ac:dyDescent="0.25">
      <c r="A45" s="10">
        <v>40</v>
      </c>
      <c r="B45" s="1">
        <f>'TEACHER’S REMARKS'!B47</f>
        <v>0</v>
      </c>
      <c r="C45" s="11"/>
      <c r="D45" s="6"/>
      <c r="E45" s="6"/>
      <c r="F45" s="6"/>
      <c r="G45" s="6"/>
      <c r="H45" s="6"/>
      <c r="I45" s="58">
        <f t="shared" si="4"/>
        <v>0</v>
      </c>
      <c r="J45" s="15"/>
      <c r="K45" s="2">
        <f t="shared" si="1"/>
        <v>0</v>
      </c>
      <c r="L45" s="69">
        <f t="shared" si="2"/>
        <v>0</v>
      </c>
      <c r="M45" s="2" t="str">
        <f t="shared" si="3"/>
        <v>1st</v>
      </c>
      <c r="N45" s="2">
        <f>IF(L45&gt;=80, SETTINGS!$K$12,
    IF(L45&gt;=68, SETTINGS!$K$13,
        IF(L45&gt;=54, SETTINGS!$K$14,
            IF(L45&gt;=40, SETTINGS!$K$15,
                SETTINGS!$K$16
            )
        )
    )
)</f>
        <v>5</v>
      </c>
      <c r="O45" s="1" t="str">
        <f>IF(N45=1, SETTINGS!$L$12,
    IF(N45=2, SETTINGS!$L$13,
        IF(N45=3, SETTINGS!$L$14,
            IF(N45=4, SETTINGS!$L$15,
                IF(N45=5, SETTINGS!$L$16)
            )
        )
    )
)</f>
        <v>Emerging</v>
      </c>
    </row>
    <row r="46" spans="1:15" x14ac:dyDescent="0.25">
      <c r="A46" s="10">
        <v>41</v>
      </c>
      <c r="B46" s="1">
        <f>'TEACHER’S REMARKS'!B48</f>
        <v>0</v>
      </c>
      <c r="C46" s="11"/>
      <c r="D46" s="6"/>
      <c r="E46" s="6"/>
      <c r="F46" s="6"/>
      <c r="G46" s="6"/>
      <c r="H46" s="6"/>
      <c r="I46" s="58">
        <f t="shared" si="4"/>
        <v>0</v>
      </c>
      <c r="J46" s="15"/>
      <c r="K46" s="2">
        <f t="shared" si="1"/>
        <v>0</v>
      </c>
      <c r="L46" s="69">
        <f t="shared" si="2"/>
        <v>0</v>
      </c>
      <c r="M46" s="2" t="str">
        <f t="shared" si="3"/>
        <v>1st</v>
      </c>
      <c r="N46" s="2">
        <f>IF(L46&gt;=80, SETTINGS!$K$12,
    IF(L46&gt;=68, SETTINGS!$K$13,
        IF(L46&gt;=54, SETTINGS!$K$14,
            IF(L46&gt;=40, SETTINGS!$K$15,
                SETTINGS!$K$16
            )
        )
    )
)</f>
        <v>5</v>
      </c>
      <c r="O46" s="1" t="str">
        <f>IF(N46=1, SETTINGS!$L$12,
    IF(N46=2, SETTINGS!$L$13,
        IF(N46=3, SETTINGS!$L$14,
            IF(N46=4, SETTINGS!$L$15,
                IF(N46=5, SETTINGS!$L$16)
            )
        )
    )
)</f>
        <v>Emerging</v>
      </c>
    </row>
    <row r="47" spans="1:15" x14ac:dyDescent="0.25">
      <c r="A47" s="10">
        <v>42</v>
      </c>
      <c r="B47" s="1">
        <f>'TEACHER’S REMARKS'!B49</f>
        <v>0</v>
      </c>
      <c r="C47" s="11"/>
      <c r="D47" s="6"/>
      <c r="E47" s="6"/>
      <c r="F47" s="6"/>
      <c r="G47" s="6"/>
      <c r="H47" s="6"/>
      <c r="I47" s="58">
        <f t="shared" si="4"/>
        <v>0</v>
      </c>
      <c r="J47" s="15"/>
      <c r="K47" s="2">
        <f t="shared" si="1"/>
        <v>0</v>
      </c>
      <c r="L47" s="69">
        <f t="shared" si="2"/>
        <v>0</v>
      </c>
      <c r="M47" s="2" t="str">
        <f t="shared" si="3"/>
        <v>1st</v>
      </c>
      <c r="N47" s="2">
        <f>IF(L47&gt;=80, SETTINGS!$K$12,
    IF(L47&gt;=68, SETTINGS!$K$13,
        IF(L47&gt;=54, SETTINGS!$K$14,
            IF(L47&gt;=40, SETTINGS!$K$15,
                SETTINGS!$K$16
            )
        )
    )
)</f>
        <v>5</v>
      </c>
      <c r="O47" s="1" t="str">
        <f>IF(N47=1, SETTINGS!$L$12,
    IF(N47=2, SETTINGS!$L$13,
        IF(N47=3, SETTINGS!$L$14,
            IF(N47=4, SETTINGS!$L$15,
                IF(N47=5, SETTINGS!$L$16)
            )
        )
    )
)</f>
        <v>Emerging</v>
      </c>
    </row>
    <row r="48" spans="1:15" x14ac:dyDescent="0.25">
      <c r="A48" s="10">
        <v>43</v>
      </c>
      <c r="B48" s="1">
        <f>'TEACHER’S REMARKS'!B50</f>
        <v>0</v>
      </c>
      <c r="C48" s="11"/>
      <c r="D48" s="6"/>
      <c r="E48" s="6"/>
      <c r="F48" s="6"/>
      <c r="G48" s="6"/>
      <c r="H48" s="6"/>
      <c r="I48" s="58">
        <f t="shared" si="4"/>
        <v>0</v>
      </c>
      <c r="J48" s="15"/>
      <c r="K48" s="2">
        <f t="shared" si="1"/>
        <v>0</v>
      </c>
      <c r="L48" s="69">
        <f t="shared" si="2"/>
        <v>0</v>
      </c>
      <c r="M48" s="2" t="str">
        <f t="shared" si="3"/>
        <v>1st</v>
      </c>
      <c r="N48" s="2">
        <f>IF(L48&gt;=80, SETTINGS!$K$12,
    IF(L48&gt;=68, SETTINGS!$K$13,
        IF(L48&gt;=54, SETTINGS!$K$14,
            IF(L48&gt;=40, SETTINGS!$K$15,
                SETTINGS!$K$16
            )
        )
    )
)</f>
        <v>5</v>
      </c>
      <c r="O48" s="1" t="str">
        <f>IF(N48=1, SETTINGS!$L$12,
    IF(N48=2, SETTINGS!$L$13,
        IF(N48=3, SETTINGS!$L$14,
            IF(N48=4, SETTINGS!$L$15,
                IF(N48=5, SETTINGS!$L$16)
            )
        )
    )
)</f>
        <v>Emerging</v>
      </c>
    </row>
    <row r="49" spans="1:15" x14ac:dyDescent="0.25">
      <c r="A49" s="10">
        <v>44</v>
      </c>
      <c r="B49" s="1">
        <f>'TEACHER’S REMARKS'!B51</f>
        <v>0</v>
      </c>
      <c r="C49" s="11"/>
      <c r="D49" s="6"/>
      <c r="E49" s="6"/>
      <c r="F49" s="6"/>
      <c r="G49" s="6"/>
      <c r="H49" s="6"/>
      <c r="I49" s="58">
        <f t="shared" si="4"/>
        <v>0</v>
      </c>
      <c r="J49" s="15"/>
      <c r="K49" s="2">
        <f t="shared" si="1"/>
        <v>0</v>
      </c>
      <c r="L49" s="69">
        <f t="shared" si="2"/>
        <v>0</v>
      </c>
      <c r="M49" s="2" t="str">
        <f t="shared" si="3"/>
        <v>1st</v>
      </c>
      <c r="N49" s="2">
        <f>IF(L49&gt;=80, SETTINGS!$K$12,
    IF(L49&gt;=68, SETTINGS!$K$13,
        IF(L49&gt;=54, SETTINGS!$K$14,
            IF(L49&gt;=40, SETTINGS!$K$15,
                SETTINGS!$K$16
            )
        )
    )
)</f>
        <v>5</v>
      </c>
      <c r="O49" s="1" t="str">
        <f>IF(N49=1, SETTINGS!$L$12,
    IF(N49=2, SETTINGS!$L$13,
        IF(N49=3, SETTINGS!$L$14,
            IF(N49=4, SETTINGS!$L$15,
                IF(N49=5, SETTINGS!$L$16)
            )
        )
    )
)</f>
        <v>Emerging</v>
      </c>
    </row>
    <row r="50" spans="1:15" x14ac:dyDescent="0.25">
      <c r="A50" s="10">
        <v>45</v>
      </c>
      <c r="B50" s="1">
        <f>'TEACHER’S REMARKS'!B52</f>
        <v>0</v>
      </c>
      <c r="C50" s="11"/>
      <c r="D50" s="6"/>
      <c r="E50" s="6"/>
      <c r="F50" s="6"/>
      <c r="G50" s="6"/>
      <c r="H50" s="6"/>
      <c r="I50" s="58">
        <f t="shared" si="4"/>
        <v>0</v>
      </c>
      <c r="J50" s="15"/>
      <c r="K50" s="2">
        <f t="shared" si="1"/>
        <v>0</v>
      </c>
      <c r="L50" s="69">
        <f t="shared" si="2"/>
        <v>0</v>
      </c>
      <c r="M50" s="2" t="str">
        <f t="shared" si="3"/>
        <v>1st</v>
      </c>
      <c r="N50" s="2">
        <f>IF(L50&gt;=80, SETTINGS!$K$12,
    IF(L50&gt;=68, SETTINGS!$K$13,
        IF(L50&gt;=54, SETTINGS!$K$14,
            IF(L50&gt;=40, SETTINGS!$K$15,
                SETTINGS!$K$16
            )
        )
    )
)</f>
        <v>5</v>
      </c>
      <c r="O50" s="1" t="str">
        <f>IF(N50=1, SETTINGS!$L$12,
    IF(N50=2, SETTINGS!$L$13,
        IF(N50=3, SETTINGS!$L$14,
            IF(N50=4, SETTINGS!$L$15,
                IF(N50=5, SETTINGS!$L$16)
            )
        )
    )
)</f>
        <v>Emerging</v>
      </c>
    </row>
    <row r="51" spans="1:15" x14ac:dyDescent="0.25">
      <c r="A51" s="10">
        <v>46</v>
      </c>
      <c r="B51" s="1">
        <f>'TEACHER’S REMARKS'!B53</f>
        <v>0</v>
      </c>
      <c r="C51" s="11"/>
      <c r="D51" s="6"/>
      <c r="E51" s="6"/>
      <c r="F51" s="6"/>
      <c r="G51" s="6"/>
      <c r="H51" s="6"/>
      <c r="I51" s="58">
        <f t="shared" si="4"/>
        <v>0</v>
      </c>
      <c r="J51" s="15"/>
      <c r="K51" s="2">
        <f t="shared" si="1"/>
        <v>0</v>
      </c>
      <c r="L51" s="69">
        <f t="shared" si="2"/>
        <v>0</v>
      </c>
      <c r="M51" s="2" t="str">
        <f t="shared" si="3"/>
        <v>1st</v>
      </c>
      <c r="N51" s="2">
        <f>IF(L51&gt;=80, SETTINGS!$K$12,
    IF(L51&gt;=68, SETTINGS!$K$13,
        IF(L51&gt;=54, SETTINGS!$K$14,
            IF(L51&gt;=40, SETTINGS!$K$15,
                SETTINGS!$K$16
            )
        )
    )
)</f>
        <v>5</v>
      </c>
      <c r="O51" s="1" t="str">
        <f>IF(N51=1, SETTINGS!$L$12,
    IF(N51=2, SETTINGS!$L$13,
        IF(N51=3, SETTINGS!$L$14,
            IF(N51=4, SETTINGS!$L$15,
                IF(N51=5, SETTINGS!$L$16)
            )
        )
    )
)</f>
        <v>Emerging</v>
      </c>
    </row>
    <row r="52" spans="1:15" x14ac:dyDescent="0.25">
      <c r="A52" s="10">
        <v>47</v>
      </c>
      <c r="B52" s="1">
        <f>'TEACHER’S REMARKS'!B54</f>
        <v>0</v>
      </c>
      <c r="C52" s="11"/>
      <c r="D52" s="6"/>
      <c r="E52" s="6"/>
      <c r="F52" s="6"/>
      <c r="G52" s="6"/>
      <c r="H52" s="6"/>
      <c r="I52" s="58">
        <f t="shared" si="4"/>
        <v>0</v>
      </c>
      <c r="J52" s="15"/>
      <c r="K52" s="2">
        <f t="shared" si="1"/>
        <v>0</v>
      </c>
      <c r="L52" s="69">
        <f t="shared" si="2"/>
        <v>0</v>
      </c>
      <c r="M52" s="2" t="str">
        <f t="shared" si="3"/>
        <v>1st</v>
      </c>
      <c r="N52" s="2">
        <f>IF(L52&gt;=80, SETTINGS!$K$12,
    IF(L52&gt;=68, SETTINGS!$K$13,
        IF(L52&gt;=54, SETTINGS!$K$14,
            IF(L52&gt;=40, SETTINGS!$K$15,
                SETTINGS!$K$16
            )
        )
    )
)</f>
        <v>5</v>
      </c>
      <c r="O52" s="1" t="str">
        <f>IF(N52=1, SETTINGS!$L$12,
    IF(N52=2, SETTINGS!$L$13,
        IF(N52=3, SETTINGS!$L$14,
            IF(N52=4, SETTINGS!$L$15,
                IF(N52=5, SETTINGS!$L$16)
            )
        )
    )
)</f>
        <v>Emerging</v>
      </c>
    </row>
    <row r="53" spans="1:15" x14ac:dyDescent="0.25">
      <c r="A53" s="10">
        <v>48</v>
      </c>
      <c r="B53" s="1">
        <f>'TEACHER’S REMARKS'!B55</f>
        <v>0</v>
      </c>
      <c r="C53" s="11"/>
      <c r="D53" s="6"/>
      <c r="E53" s="6"/>
      <c r="F53" s="6"/>
      <c r="G53" s="6"/>
      <c r="H53" s="6"/>
      <c r="I53" s="58">
        <f t="shared" si="4"/>
        <v>0</v>
      </c>
      <c r="J53" s="15"/>
      <c r="K53" s="2">
        <f t="shared" si="1"/>
        <v>0</v>
      </c>
      <c r="L53" s="69">
        <f t="shared" si="2"/>
        <v>0</v>
      </c>
      <c r="M53" s="2" t="str">
        <f t="shared" si="3"/>
        <v>1st</v>
      </c>
      <c r="N53" s="2">
        <f>IF(L53&gt;=80, SETTINGS!$K$12,
    IF(L53&gt;=68, SETTINGS!$K$13,
        IF(L53&gt;=54, SETTINGS!$K$14,
            IF(L53&gt;=40, SETTINGS!$K$15,
                SETTINGS!$K$16
            )
        )
    )
)</f>
        <v>5</v>
      </c>
      <c r="O53" s="1" t="str">
        <f>IF(N53=1, SETTINGS!$L$12,
    IF(N53=2, SETTINGS!$L$13,
        IF(N53=3, SETTINGS!$L$14,
            IF(N53=4, SETTINGS!$L$15,
                IF(N53=5, SETTINGS!$L$16)
            )
        )
    )
)</f>
        <v>Emerging</v>
      </c>
    </row>
    <row r="54" spans="1:15" x14ac:dyDescent="0.25">
      <c r="A54" s="10">
        <v>49</v>
      </c>
      <c r="B54" s="1">
        <f>'TEACHER’S REMARKS'!B56</f>
        <v>0</v>
      </c>
      <c r="C54" s="11"/>
      <c r="D54" s="6"/>
      <c r="E54" s="6"/>
      <c r="F54" s="6"/>
      <c r="G54" s="6"/>
      <c r="H54" s="6"/>
      <c r="I54" s="58">
        <f t="shared" si="4"/>
        <v>0</v>
      </c>
      <c r="J54" s="15"/>
      <c r="K54" s="2">
        <f t="shared" si="1"/>
        <v>0</v>
      </c>
      <c r="L54" s="69">
        <f t="shared" si="2"/>
        <v>0</v>
      </c>
      <c r="M54" s="2" t="str">
        <f t="shared" si="3"/>
        <v>1st</v>
      </c>
      <c r="N54" s="2">
        <f>IF(L54&gt;=80, SETTINGS!$K$12,
    IF(L54&gt;=68, SETTINGS!$K$13,
        IF(L54&gt;=54, SETTINGS!$K$14,
            IF(L54&gt;=40, SETTINGS!$K$15,
                SETTINGS!$K$16
            )
        )
    )
)</f>
        <v>5</v>
      </c>
      <c r="O54" s="1" t="str">
        <f>IF(N54=1, SETTINGS!$L$12,
    IF(N54=2, SETTINGS!$L$13,
        IF(N54=3, SETTINGS!$L$14,
            IF(N54=4, SETTINGS!$L$15,
                IF(N54=5, SETTINGS!$L$16)
            )
        )
    )
)</f>
        <v>Emerging</v>
      </c>
    </row>
    <row r="55" spans="1:15" x14ac:dyDescent="0.25">
      <c r="A55" s="10">
        <v>50</v>
      </c>
      <c r="B55" s="1">
        <f>'TEACHER’S REMARKS'!B57</f>
        <v>0</v>
      </c>
      <c r="C55" s="11"/>
      <c r="D55" s="6"/>
      <c r="E55" s="6"/>
      <c r="F55" s="6"/>
      <c r="G55" s="6"/>
      <c r="H55" s="6"/>
      <c r="I55" s="58">
        <f t="shared" si="4"/>
        <v>0</v>
      </c>
      <c r="J55" s="15"/>
      <c r="K55" s="2">
        <f t="shared" si="1"/>
        <v>0</v>
      </c>
      <c r="L55" s="69">
        <f t="shared" si="2"/>
        <v>0</v>
      </c>
      <c r="M55" s="2" t="str">
        <f t="shared" si="3"/>
        <v>1st</v>
      </c>
      <c r="N55" s="2">
        <f>IF(L55&gt;=80, SETTINGS!$K$12,
    IF(L55&gt;=68, SETTINGS!$K$13,
        IF(L55&gt;=54, SETTINGS!$K$14,
            IF(L55&gt;=40, SETTINGS!$K$15,
                SETTINGS!$K$16
            )
        )
    )
)</f>
        <v>5</v>
      </c>
      <c r="O55" s="1" t="str">
        <f>IF(N55=1, SETTINGS!$L$12,
    IF(N55=2, SETTINGS!$L$13,
        IF(N55=3, SETTINGS!$L$14,
            IF(N55=4, SETTINGS!$L$15,
                IF(N55=5, SETTINGS!$L$16)
            )
        )
    )
)</f>
        <v>Emerging</v>
      </c>
    </row>
    <row r="56" spans="1:15" x14ac:dyDescent="0.25">
      <c r="A56" s="10">
        <v>51</v>
      </c>
      <c r="B56" s="1">
        <f>'TEACHER’S REMARKS'!B58</f>
        <v>0</v>
      </c>
      <c r="C56" s="11"/>
      <c r="D56" s="6"/>
      <c r="E56" s="6"/>
      <c r="F56" s="6"/>
      <c r="G56" s="6"/>
      <c r="H56" s="6"/>
      <c r="I56" s="58">
        <f t="shared" si="4"/>
        <v>0</v>
      </c>
      <c r="J56" s="15"/>
      <c r="K56" s="2">
        <f t="shared" si="1"/>
        <v>0</v>
      </c>
      <c r="L56" s="69">
        <f t="shared" si="2"/>
        <v>0</v>
      </c>
      <c r="M56" s="2" t="str">
        <f t="shared" si="3"/>
        <v>1st</v>
      </c>
      <c r="N56" s="2">
        <f>IF(L56&gt;=80, SETTINGS!$K$12,
    IF(L56&gt;=68, SETTINGS!$K$13,
        IF(L56&gt;=54, SETTINGS!$K$14,
            IF(L56&gt;=40, SETTINGS!$K$15,
                SETTINGS!$K$16
            )
        )
    )
)</f>
        <v>5</v>
      </c>
      <c r="O56" s="1" t="str">
        <f>IF(N56=1, SETTINGS!$L$12,
    IF(N56=2, SETTINGS!$L$13,
        IF(N56=3, SETTINGS!$L$14,
            IF(N56=4, SETTINGS!$L$15,
                IF(N56=5, SETTINGS!$L$16)
            )
        )
    )
)</f>
        <v>Emerging</v>
      </c>
    </row>
    <row r="57" spans="1:15" x14ac:dyDescent="0.25">
      <c r="A57" s="10">
        <v>52</v>
      </c>
      <c r="B57" s="1">
        <f>'TEACHER’S REMARKS'!B59</f>
        <v>0</v>
      </c>
      <c r="C57" s="11"/>
      <c r="D57" s="6"/>
      <c r="E57" s="6"/>
      <c r="F57" s="6"/>
      <c r="G57" s="6"/>
      <c r="H57" s="6"/>
      <c r="I57" s="58">
        <f t="shared" si="4"/>
        <v>0</v>
      </c>
      <c r="J57" s="15"/>
      <c r="K57" s="2">
        <f t="shared" si="1"/>
        <v>0</v>
      </c>
      <c r="L57" s="69">
        <f t="shared" si="2"/>
        <v>0</v>
      </c>
      <c r="M57" s="2" t="str">
        <f t="shared" si="3"/>
        <v>1st</v>
      </c>
      <c r="N57" s="2">
        <f>IF(L57&gt;=80, SETTINGS!$K$12,
    IF(L57&gt;=68, SETTINGS!$K$13,
        IF(L57&gt;=54, SETTINGS!$K$14,
            IF(L57&gt;=40, SETTINGS!$K$15,
                SETTINGS!$K$16
            )
        )
    )
)</f>
        <v>5</v>
      </c>
      <c r="O57" s="1" t="str">
        <f>IF(N57=1, SETTINGS!$L$12,
    IF(N57=2, SETTINGS!$L$13,
        IF(N57=3, SETTINGS!$L$14,
            IF(N57=4, SETTINGS!$L$15,
                IF(N57=5, SETTINGS!$L$16)
            )
        )
    )
)</f>
        <v>Emerging</v>
      </c>
    </row>
    <row r="58" spans="1:15" x14ac:dyDescent="0.25">
      <c r="A58" s="10">
        <v>53</v>
      </c>
      <c r="B58" s="1">
        <f>'TEACHER’S REMARKS'!B60</f>
        <v>0</v>
      </c>
      <c r="C58" s="11"/>
      <c r="D58" s="6"/>
      <c r="E58" s="6"/>
      <c r="F58" s="6"/>
      <c r="G58" s="6"/>
      <c r="H58" s="6"/>
      <c r="I58" s="58">
        <f t="shared" si="4"/>
        <v>0</v>
      </c>
      <c r="J58" s="15"/>
      <c r="K58" s="2">
        <f t="shared" si="1"/>
        <v>0</v>
      </c>
      <c r="L58" s="69">
        <f t="shared" si="2"/>
        <v>0</v>
      </c>
      <c r="M58" s="2" t="str">
        <f t="shared" si="3"/>
        <v>1st</v>
      </c>
      <c r="N58" s="2">
        <f>IF(L58&gt;=80, SETTINGS!$K$12,
    IF(L58&gt;=68, SETTINGS!$K$13,
        IF(L58&gt;=54, SETTINGS!$K$14,
            IF(L58&gt;=40, SETTINGS!$K$15,
                SETTINGS!$K$16
            )
        )
    )
)</f>
        <v>5</v>
      </c>
      <c r="O58" s="1" t="str">
        <f>IF(N58=1, SETTINGS!$L$12,
    IF(N58=2, SETTINGS!$L$13,
        IF(N58=3, SETTINGS!$L$14,
            IF(N58=4, SETTINGS!$L$15,
                IF(N58=5, SETTINGS!$L$16)
            )
        )
    )
)</f>
        <v>Emerging</v>
      </c>
    </row>
    <row r="59" spans="1:15" x14ac:dyDescent="0.25">
      <c r="A59" s="10">
        <v>54</v>
      </c>
      <c r="B59" s="1">
        <f>'TEACHER’S REMARKS'!B61</f>
        <v>0</v>
      </c>
      <c r="C59" s="11"/>
      <c r="D59" s="6"/>
      <c r="E59" s="6"/>
      <c r="F59" s="6"/>
      <c r="G59" s="6"/>
      <c r="H59" s="6"/>
      <c r="I59" s="58">
        <f t="shared" si="4"/>
        <v>0</v>
      </c>
      <c r="J59" s="15"/>
      <c r="K59" s="2">
        <f t="shared" si="1"/>
        <v>0</v>
      </c>
      <c r="L59" s="69">
        <f t="shared" si="2"/>
        <v>0</v>
      </c>
      <c r="M59" s="2" t="str">
        <f t="shared" si="3"/>
        <v>1st</v>
      </c>
      <c r="N59" s="2">
        <f>IF(L59&gt;=80, SETTINGS!$K$12,
    IF(L59&gt;=68, SETTINGS!$K$13,
        IF(L59&gt;=54, SETTINGS!$K$14,
            IF(L59&gt;=40, SETTINGS!$K$15,
                SETTINGS!$K$16
            )
        )
    )
)</f>
        <v>5</v>
      </c>
      <c r="O59" s="1" t="str">
        <f>IF(N59=1, SETTINGS!$L$12,
    IF(N59=2, SETTINGS!$L$13,
        IF(N59=3, SETTINGS!$L$14,
            IF(N59=4, SETTINGS!$L$15,
                IF(N59=5, SETTINGS!$L$16)
            )
        )
    )
)</f>
        <v>Emerging</v>
      </c>
    </row>
    <row r="60" spans="1:15" x14ac:dyDescent="0.25">
      <c r="A60" s="10">
        <v>55</v>
      </c>
      <c r="B60" s="1">
        <f>'TEACHER’S REMARKS'!B62</f>
        <v>0</v>
      </c>
      <c r="C60" s="11"/>
      <c r="D60" s="6"/>
      <c r="E60" s="6"/>
      <c r="F60" s="6"/>
      <c r="G60" s="6"/>
      <c r="H60" s="6"/>
      <c r="I60" s="58">
        <f t="shared" si="4"/>
        <v>0</v>
      </c>
      <c r="J60" s="15"/>
      <c r="K60" s="2">
        <f t="shared" si="1"/>
        <v>0</v>
      </c>
      <c r="L60" s="69">
        <f t="shared" si="2"/>
        <v>0</v>
      </c>
      <c r="M60" s="2" t="str">
        <f t="shared" si="3"/>
        <v>1st</v>
      </c>
      <c r="N60" s="2">
        <f>IF(L60&gt;=80, SETTINGS!$K$12,
    IF(L60&gt;=68, SETTINGS!$K$13,
        IF(L60&gt;=54, SETTINGS!$K$14,
            IF(L60&gt;=40, SETTINGS!$K$15,
                SETTINGS!$K$16
            )
        )
    )
)</f>
        <v>5</v>
      </c>
      <c r="O60" s="1" t="str">
        <f>IF(N60=1, SETTINGS!$L$12,
    IF(N60=2, SETTINGS!$L$13,
        IF(N60=3, SETTINGS!$L$14,
            IF(N60=4, SETTINGS!$L$15,
                IF(N60=5, SETTINGS!$L$16)
            )
        )
    )
)</f>
        <v>Emerging</v>
      </c>
    </row>
    <row r="61" spans="1:15" x14ac:dyDescent="0.25">
      <c r="A61" s="10">
        <v>56</v>
      </c>
      <c r="B61" s="1">
        <f>'TEACHER’S REMARKS'!B63</f>
        <v>0</v>
      </c>
      <c r="C61" s="11"/>
      <c r="D61" s="6"/>
      <c r="E61" s="6"/>
      <c r="F61" s="6"/>
      <c r="G61" s="6"/>
      <c r="H61" s="6"/>
      <c r="I61" s="58">
        <f t="shared" si="4"/>
        <v>0</v>
      </c>
      <c r="J61" s="15"/>
      <c r="K61" s="2">
        <f t="shared" si="1"/>
        <v>0</v>
      </c>
      <c r="L61" s="69">
        <f t="shared" si="2"/>
        <v>0</v>
      </c>
      <c r="M61" s="2" t="str">
        <f t="shared" si="3"/>
        <v>1st</v>
      </c>
      <c r="N61" s="2">
        <f>IF(L61&gt;=80, SETTINGS!$K$12,
    IF(L61&gt;=68, SETTINGS!$K$13,
        IF(L61&gt;=54, SETTINGS!$K$14,
            IF(L61&gt;=40, SETTINGS!$K$15,
                SETTINGS!$K$16
            )
        )
    )
)</f>
        <v>5</v>
      </c>
      <c r="O61" s="1" t="str">
        <f>IF(N61=1, SETTINGS!$L$12,
    IF(N61=2, SETTINGS!$L$13,
        IF(N61=3, SETTINGS!$L$14,
            IF(N61=4, SETTINGS!$L$15,
                IF(N61=5, SETTINGS!$L$16)
            )
        )
    )
)</f>
        <v>Emerging</v>
      </c>
    </row>
    <row r="62" spans="1:15" x14ac:dyDescent="0.25">
      <c r="A62" s="10">
        <v>57</v>
      </c>
      <c r="B62" s="1">
        <f>'TEACHER’S REMARKS'!B64</f>
        <v>0</v>
      </c>
      <c r="C62" s="11"/>
      <c r="D62" s="6"/>
      <c r="E62" s="6"/>
      <c r="F62" s="6"/>
      <c r="G62" s="6"/>
      <c r="H62" s="6"/>
      <c r="I62" s="58">
        <f t="shared" si="4"/>
        <v>0</v>
      </c>
      <c r="J62" s="15"/>
      <c r="K62" s="2">
        <f t="shared" si="1"/>
        <v>0</v>
      </c>
      <c r="L62" s="69">
        <f t="shared" si="2"/>
        <v>0</v>
      </c>
      <c r="M62" s="2" t="str">
        <f t="shared" si="3"/>
        <v>1st</v>
      </c>
      <c r="N62" s="2">
        <f>IF(L62&gt;=80, SETTINGS!$K$12,
    IF(L62&gt;=68, SETTINGS!$K$13,
        IF(L62&gt;=54, SETTINGS!$K$14,
            IF(L62&gt;=40, SETTINGS!$K$15,
                SETTINGS!$K$16
            )
        )
    )
)</f>
        <v>5</v>
      </c>
      <c r="O62" s="1" t="str">
        <f>IF(N62=1, SETTINGS!$L$12,
    IF(N62=2, SETTINGS!$L$13,
        IF(N62=3, SETTINGS!$L$14,
            IF(N62=4, SETTINGS!$L$15,
                IF(N62=5, SETTINGS!$L$16)
            )
        )
    )
)</f>
        <v>Emerging</v>
      </c>
    </row>
    <row r="63" spans="1:15" x14ac:dyDescent="0.25">
      <c r="A63" s="10">
        <v>58</v>
      </c>
      <c r="B63" s="1">
        <f>'TEACHER’S REMARKS'!B65</f>
        <v>0</v>
      </c>
      <c r="C63" s="11"/>
      <c r="D63" s="6"/>
      <c r="E63" s="6"/>
      <c r="F63" s="6"/>
      <c r="G63" s="6"/>
      <c r="H63" s="6"/>
      <c r="I63" s="58">
        <f t="shared" si="4"/>
        <v>0</v>
      </c>
      <c r="J63" s="15"/>
      <c r="K63" s="2">
        <f t="shared" si="1"/>
        <v>0</v>
      </c>
      <c r="L63" s="69">
        <f t="shared" si="2"/>
        <v>0</v>
      </c>
      <c r="M63" s="2" t="str">
        <f t="shared" si="3"/>
        <v>1st</v>
      </c>
      <c r="N63" s="2">
        <f>IF(L63&gt;=80, SETTINGS!$K$12,
    IF(L63&gt;=68, SETTINGS!$K$13,
        IF(L63&gt;=54, SETTINGS!$K$14,
            IF(L63&gt;=40, SETTINGS!$K$15,
                SETTINGS!$K$16
            )
        )
    )
)</f>
        <v>5</v>
      </c>
      <c r="O63" s="1" t="str">
        <f>IF(N63=1, SETTINGS!$L$12,
    IF(N63=2, SETTINGS!$L$13,
        IF(N63=3, SETTINGS!$L$14,
            IF(N63=4, SETTINGS!$L$15,
                IF(N63=5, SETTINGS!$L$16)
            )
        )
    )
)</f>
        <v>Emerging</v>
      </c>
    </row>
    <row r="64" spans="1:15" x14ac:dyDescent="0.25">
      <c r="A64" s="10">
        <v>59</v>
      </c>
      <c r="B64" s="1">
        <f>'TEACHER’S REMARKS'!B66</f>
        <v>0</v>
      </c>
      <c r="C64" s="11"/>
      <c r="D64" s="6"/>
      <c r="E64" s="6"/>
      <c r="F64" s="6"/>
      <c r="G64" s="6"/>
      <c r="H64" s="6"/>
      <c r="I64" s="58">
        <f t="shared" si="4"/>
        <v>0</v>
      </c>
      <c r="J64" s="15"/>
      <c r="K64" s="2">
        <f t="shared" si="1"/>
        <v>0</v>
      </c>
      <c r="L64" s="69">
        <f t="shared" si="2"/>
        <v>0</v>
      </c>
      <c r="M64" s="2" t="str">
        <f t="shared" si="3"/>
        <v>1st</v>
      </c>
      <c r="N64" s="2">
        <f>IF(L64&gt;=80, SETTINGS!$K$12,
    IF(L64&gt;=68, SETTINGS!$K$13,
        IF(L64&gt;=54, SETTINGS!$K$14,
            IF(L64&gt;=40, SETTINGS!$K$15,
                SETTINGS!$K$16
            )
        )
    )
)</f>
        <v>5</v>
      </c>
      <c r="O64" s="1" t="str">
        <f>IF(N64=1, SETTINGS!$L$12,
    IF(N64=2, SETTINGS!$L$13,
        IF(N64=3, SETTINGS!$L$14,
            IF(N64=4, SETTINGS!$L$15,
                IF(N64=5, SETTINGS!$L$16)
            )
        )
    )
)</f>
        <v>Emerging</v>
      </c>
    </row>
    <row r="65" spans="1:15" x14ac:dyDescent="0.25">
      <c r="A65" s="10">
        <v>60</v>
      </c>
      <c r="B65" s="1">
        <f>'TEACHER’S REMARKS'!B67</f>
        <v>0</v>
      </c>
      <c r="C65" s="11"/>
      <c r="D65" s="6"/>
      <c r="E65" s="6"/>
      <c r="F65" s="6"/>
      <c r="G65" s="6"/>
      <c r="H65" s="6"/>
      <c r="I65" s="58">
        <f t="shared" si="4"/>
        <v>0</v>
      </c>
      <c r="J65" s="15"/>
      <c r="K65" s="2">
        <f t="shared" si="1"/>
        <v>0</v>
      </c>
      <c r="L65" s="69">
        <f t="shared" si="2"/>
        <v>0</v>
      </c>
      <c r="M65" s="2" t="str">
        <f t="shared" si="3"/>
        <v>1st</v>
      </c>
      <c r="N65" s="2">
        <f>IF(L65&gt;=80, SETTINGS!$K$12,
    IF(L65&gt;=68, SETTINGS!$K$13,
        IF(L65&gt;=54, SETTINGS!$K$14,
            IF(L65&gt;=40, SETTINGS!$K$15,
                SETTINGS!$K$16
            )
        )
    )
)</f>
        <v>5</v>
      </c>
      <c r="O65" s="1" t="str">
        <f>IF(N65=1, SETTINGS!$L$12,
    IF(N65=2, SETTINGS!$L$13,
        IF(N65=3, SETTINGS!$L$14,
            IF(N65=4, SETTINGS!$L$15,
                IF(N65=5, SETTINGS!$L$16)
            )
        )
    )
)</f>
        <v>Emerging</v>
      </c>
    </row>
    <row r="66" spans="1:15" x14ac:dyDescent="0.25">
      <c r="A66" s="10">
        <v>61</v>
      </c>
      <c r="B66" s="1">
        <f>'TEACHER’S REMARKS'!B68</f>
        <v>0</v>
      </c>
      <c r="C66" s="11"/>
      <c r="D66" s="6"/>
      <c r="E66" s="6"/>
      <c r="F66" s="6"/>
      <c r="G66" s="6"/>
      <c r="H66" s="6"/>
      <c r="I66" s="58">
        <f t="shared" si="4"/>
        <v>0</v>
      </c>
      <c r="J66" s="15"/>
      <c r="K66" s="2">
        <f t="shared" si="1"/>
        <v>0</v>
      </c>
      <c r="L66" s="69">
        <f t="shared" si="2"/>
        <v>0</v>
      </c>
      <c r="M66" s="2" t="str">
        <f t="shared" si="3"/>
        <v>1st</v>
      </c>
      <c r="N66" s="2">
        <f>IF(L66&gt;=80, SETTINGS!$K$12,
    IF(L66&gt;=68, SETTINGS!$K$13,
        IF(L66&gt;=54, SETTINGS!$K$14,
            IF(L66&gt;=40, SETTINGS!$K$15,
                SETTINGS!$K$16
            )
        )
    )
)</f>
        <v>5</v>
      </c>
      <c r="O66" s="1" t="str">
        <f>IF(N66=1, SETTINGS!$L$12,
    IF(N66=2, SETTINGS!$L$13,
        IF(N66=3, SETTINGS!$L$14,
            IF(N66=4, SETTINGS!$L$15,
                IF(N66=5, SETTINGS!$L$16)
            )
        )
    )
)</f>
        <v>Emerging</v>
      </c>
    </row>
    <row r="67" spans="1:15" x14ac:dyDescent="0.25">
      <c r="A67" s="10">
        <v>62</v>
      </c>
      <c r="B67" s="1">
        <f>'TEACHER’S REMARKS'!B69</f>
        <v>0</v>
      </c>
      <c r="C67" s="11"/>
      <c r="D67" s="6"/>
      <c r="E67" s="6"/>
      <c r="F67" s="6"/>
      <c r="G67" s="6"/>
      <c r="H67" s="6"/>
      <c r="I67" s="58">
        <f t="shared" si="4"/>
        <v>0</v>
      </c>
      <c r="J67" s="15"/>
      <c r="K67" s="2">
        <f t="shared" si="1"/>
        <v>0</v>
      </c>
      <c r="L67" s="69">
        <f t="shared" si="2"/>
        <v>0</v>
      </c>
      <c r="M67" s="2" t="str">
        <f t="shared" si="3"/>
        <v>1st</v>
      </c>
      <c r="N67" s="2">
        <f>IF(L67&gt;=80, SETTINGS!$K$12,
    IF(L67&gt;=68, SETTINGS!$K$13,
        IF(L67&gt;=54, SETTINGS!$K$14,
            IF(L67&gt;=40, SETTINGS!$K$15,
                SETTINGS!$K$16
            )
        )
    )
)</f>
        <v>5</v>
      </c>
      <c r="O67" s="1" t="str">
        <f>IF(N67=1, SETTINGS!$L$12,
    IF(N67=2, SETTINGS!$L$13,
        IF(N67=3, SETTINGS!$L$14,
            IF(N67=4, SETTINGS!$L$15,
                IF(N67=5, SETTINGS!$L$16)
            )
        )
    )
)</f>
        <v>Emerging</v>
      </c>
    </row>
    <row r="68" spans="1:15" x14ac:dyDescent="0.25">
      <c r="A68" s="10">
        <v>63</v>
      </c>
      <c r="B68" s="1">
        <f>'TEACHER’S REMARKS'!B70</f>
        <v>0</v>
      </c>
      <c r="C68" s="11"/>
      <c r="D68" s="6"/>
      <c r="E68" s="6"/>
      <c r="F68" s="6"/>
      <c r="G68" s="6"/>
      <c r="H68" s="6"/>
      <c r="I68" s="58">
        <f t="shared" si="4"/>
        <v>0</v>
      </c>
      <c r="J68" s="15"/>
      <c r="K68" s="2">
        <f t="shared" si="1"/>
        <v>0</v>
      </c>
      <c r="L68" s="69">
        <f t="shared" si="2"/>
        <v>0</v>
      </c>
      <c r="M68" s="2" t="str">
        <f t="shared" si="3"/>
        <v>1st</v>
      </c>
      <c r="N68" s="2">
        <f>IF(L68&gt;=80, SETTINGS!$K$12,
    IF(L68&gt;=68, SETTINGS!$K$13,
        IF(L68&gt;=54, SETTINGS!$K$14,
            IF(L68&gt;=40, SETTINGS!$K$15,
                SETTINGS!$K$16
            )
        )
    )
)</f>
        <v>5</v>
      </c>
      <c r="O68" s="1" t="str">
        <f>IF(N68=1, SETTINGS!$L$12,
    IF(N68=2, SETTINGS!$L$13,
        IF(N68=3, SETTINGS!$L$14,
            IF(N68=4, SETTINGS!$L$15,
                IF(N68=5, SETTINGS!$L$16)
            )
        )
    )
)</f>
        <v>Emerging</v>
      </c>
    </row>
    <row r="69" spans="1:15" x14ac:dyDescent="0.25">
      <c r="A69" s="10">
        <v>64</v>
      </c>
      <c r="B69" s="1">
        <f>'TEACHER’S REMARKS'!B71</f>
        <v>0</v>
      </c>
      <c r="C69" s="11"/>
      <c r="D69" s="6"/>
      <c r="E69" s="6"/>
      <c r="F69" s="6"/>
      <c r="G69" s="6"/>
      <c r="H69" s="6"/>
      <c r="I69" s="58">
        <f t="shared" si="4"/>
        <v>0</v>
      </c>
      <c r="J69" s="15"/>
      <c r="K69" s="2">
        <f t="shared" si="1"/>
        <v>0</v>
      </c>
      <c r="L69" s="69">
        <f t="shared" si="2"/>
        <v>0</v>
      </c>
      <c r="M69" s="2" t="str">
        <f t="shared" si="3"/>
        <v>1st</v>
      </c>
      <c r="N69" s="2">
        <f>IF(L69&gt;=80, SETTINGS!$K$12,
    IF(L69&gt;=68, SETTINGS!$K$13,
        IF(L69&gt;=54, SETTINGS!$K$14,
            IF(L69&gt;=40, SETTINGS!$K$15,
                SETTINGS!$K$16
            )
        )
    )
)</f>
        <v>5</v>
      </c>
      <c r="O69" s="1" t="str">
        <f>IF(N69=1, SETTINGS!$L$12,
    IF(N69=2, SETTINGS!$L$13,
        IF(N69=3, SETTINGS!$L$14,
            IF(N69=4, SETTINGS!$L$15,
                IF(N69=5, SETTINGS!$L$16)
            )
        )
    )
)</f>
        <v>Emerging</v>
      </c>
    </row>
    <row r="70" spans="1:15" x14ac:dyDescent="0.25">
      <c r="A70" s="10">
        <v>65</v>
      </c>
      <c r="B70" s="1">
        <f>'TEACHER’S REMARKS'!B72</f>
        <v>0</v>
      </c>
      <c r="C70" s="11"/>
      <c r="D70" s="6"/>
      <c r="E70" s="6"/>
      <c r="F70" s="6"/>
      <c r="G70" s="6"/>
      <c r="H70" s="6"/>
      <c r="I70" s="58">
        <f t="shared" si="4"/>
        <v>0</v>
      </c>
      <c r="J70" s="15"/>
      <c r="K70" s="2">
        <f t="shared" si="1"/>
        <v>0</v>
      </c>
      <c r="L70" s="69">
        <f t="shared" si="2"/>
        <v>0</v>
      </c>
      <c r="M70" s="2" t="str">
        <f t="shared" si="3"/>
        <v>1st</v>
      </c>
      <c r="N70" s="2">
        <f>IF(L70&gt;=80, SETTINGS!$K$12,
    IF(L70&gt;=68, SETTINGS!$K$13,
        IF(L70&gt;=54, SETTINGS!$K$14,
            IF(L70&gt;=40, SETTINGS!$K$15,
                SETTINGS!$K$16
            )
        )
    )
)</f>
        <v>5</v>
      </c>
      <c r="O70" s="1" t="str">
        <f>IF(N70=1, SETTINGS!$L$12,
    IF(N70=2, SETTINGS!$L$13,
        IF(N70=3, SETTINGS!$L$14,
            IF(N70=4, SETTINGS!$L$15,
                IF(N70=5, SETTINGS!$L$16)
            )
        )
    )
)</f>
        <v>Emerging</v>
      </c>
    </row>
    <row r="71" spans="1:15" x14ac:dyDescent="0.25">
      <c r="A71" s="10">
        <v>66</v>
      </c>
      <c r="B71" s="1">
        <f>'TEACHER’S REMARKS'!B73</f>
        <v>0</v>
      </c>
      <c r="C71" s="11"/>
      <c r="D71" s="6"/>
      <c r="E71" s="6"/>
      <c r="F71" s="6"/>
      <c r="G71" s="6"/>
      <c r="H71" s="6"/>
      <c r="I71" s="58">
        <f t="shared" ref="I71:I105" si="5">SUM(D71:H71)/60*50</f>
        <v>0</v>
      </c>
      <c r="J71" s="15"/>
      <c r="K71" s="2">
        <f t="shared" ref="K71:K105" si="6">J71 * 0.5</f>
        <v>0</v>
      </c>
      <c r="L71" s="69">
        <f t="shared" ref="L71:L105" si="7">I71+K71</f>
        <v>0</v>
      </c>
      <c r="M71" s="2" t="str">
        <f t="shared" ref="M71:M105" si="8">IF(AND(MOD(RANK(L71, $L$6:$L$117, 0), 100) &gt; 10,MOD(RANK(L71,$L$6:$L$117, 0), 100) &lt;= 13),RANK(L71, $L$6:$L$117, 0) &amp; "th",IF(MOD(RANK(L71, $L$6:$L$117, 0), 10) = 1,RANK(L71,$L$6:$L$117, 0) &amp; "st",IF(MOD(RANK(L71, $L$6:$L$117, 0), 10) = 2,RANK(L71, $L$6:$L$117, 0) &amp; "nd",IF(MOD(RANK(L71, $L$6:$L$117, 0), 10) = 3,RANK(L71, $L$6:$L$117, 0) &amp; "rd",RANK(L71, $L$6:$L$117, 0) &amp; "th"))))</f>
        <v>1st</v>
      </c>
      <c r="N71" s="2">
        <f>IF(L71&gt;=80, SETTINGS!$K$12,
    IF(L71&gt;=68, SETTINGS!$K$13,
        IF(L71&gt;=54, SETTINGS!$K$14,
            IF(L71&gt;=40, SETTINGS!$K$15,
                SETTINGS!$K$16
            )
        )
    )
)</f>
        <v>5</v>
      </c>
      <c r="O71" s="1" t="str">
        <f>IF(N71=1, SETTINGS!$L$12,
    IF(N71=2, SETTINGS!$L$13,
        IF(N71=3, SETTINGS!$L$14,
            IF(N71=4, SETTINGS!$L$15,
                IF(N71=5, SETTINGS!$L$16)
            )
        )
    )
)</f>
        <v>Emerging</v>
      </c>
    </row>
    <row r="72" spans="1:15" x14ac:dyDescent="0.25">
      <c r="A72" s="10">
        <v>67</v>
      </c>
      <c r="B72" s="1">
        <f>'TEACHER’S REMARKS'!B74</f>
        <v>0</v>
      </c>
      <c r="C72" s="11"/>
      <c r="D72" s="6"/>
      <c r="E72" s="6"/>
      <c r="F72" s="6"/>
      <c r="G72" s="6"/>
      <c r="H72" s="6"/>
      <c r="I72" s="58">
        <f t="shared" si="5"/>
        <v>0</v>
      </c>
      <c r="J72" s="15"/>
      <c r="K72" s="2">
        <f t="shared" si="6"/>
        <v>0</v>
      </c>
      <c r="L72" s="69">
        <f t="shared" si="7"/>
        <v>0</v>
      </c>
      <c r="M72" s="2" t="str">
        <f t="shared" si="8"/>
        <v>1st</v>
      </c>
      <c r="N72" s="2">
        <f>IF(L72&gt;=80, SETTINGS!$K$12,
    IF(L72&gt;=68, SETTINGS!$K$13,
        IF(L72&gt;=54, SETTINGS!$K$14,
            IF(L72&gt;=40, SETTINGS!$K$15,
                SETTINGS!$K$16
            )
        )
    )
)</f>
        <v>5</v>
      </c>
      <c r="O72" s="1" t="str">
        <f>IF(N72=1, SETTINGS!$L$12,
    IF(N72=2, SETTINGS!$L$13,
        IF(N72=3, SETTINGS!$L$14,
            IF(N72=4, SETTINGS!$L$15,
                IF(N72=5, SETTINGS!$L$16)
            )
        )
    )
)</f>
        <v>Emerging</v>
      </c>
    </row>
    <row r="73" spans="1:15" x14ac:dyDescent="0.25">
      <c r="A73" s="10">
        <v>68</v>
      </c>
      <c r="B73" s="1">
        <f>'TEACHER’S REMARKS'!B75</f>
        <v>0</v>
      </c>
      <c r="C73" s="11"/>
      <c r="D73" s="6"/>
      <c r="E73" s="6"/>
      <c r="F73" s="6"/>
      <c r="G73" s="6"/>
      <c r="H73" s="6"/>
      <c r="I73" s="58">
        <f t="shared" si="5"/>
        <v>0</v>
      </c>
      <c r="J73" s="15"/>
      <c r="K73" s="2">
        <f t="shared" si="6"/>
        <v>0</v>
      </c>
      <c r="L73" s="69">
        <f t="shared" si="7"/>
        <v>0</v>
      </c>
      <c r="M73" s="2" t="str">
        <f t="shared" si="8"/>
        <v>1st</v>
      </c>
      <c r="N73" s="2">
        <f>IF(L73&gt;=80, SETTINGS!$K$12,
    IF(L73&gt;=68, SETTINGS!$K$13,
        IF(L73&gt;=54, SETTINGS!$K$14,
            IF(L73&gt;=40, SETTINGS!$K$15,
                SETTINGS!$K$16
            )
        )
    )
)</f>
        <v>5</v>
      </c>
      <c r="O73" s="1" t="str">
        <f>IF(N73=1, SETTINGS!$L$12,
    IF(N73=2, SETTINGS!$L$13,
        IF(N73=3, SETTINGS!$L$14,
            IF(N73=4, SETTINGS!$L$15,
                IF(N73=5, SETTINGS!$L$16)
            )
        )
    )
)</f>
        <v>Emerging</v>
      </c>
    </row>
    <row r="74" spans="1:15" x14ac:dyDescent="0.25">
      <c r="A74" s="10">
        <v>69</v>
      </c>
      <c r="B74" s="1">
        <f>'TEACHER’S REMARKS'!B76</f>
        <v>0</v>
      </c>
      <c r="C74" s="11"/>
      <c r="D74" s="6"/>
      <c r="E74" s="6"/>
      <c r="F74" s="6"/>
      <c r="G74" s="6"/>
      <c r="H74" s="6"/>
      <c r="I74" s="58">
        <f t="shared" si="5"/>
        <v>0</v>
      </c>
      <c r="J74" s="15"/>
      <c r="K74" s="2">
        <f t="shared" si="6"/>
        <v>0</v>
      </c>
      <c r="L74" s="69">
        <f t="shared" si="7"/>
        <v>0</v>
      </c>
      <c r="M74" s="2" t="str">
        <f t="shared" si="8"/>
        <v>1st</v>
      </c>
      <c r="N74" s="2">
        <f>IF(L74&gt;=80, SETTINGS!$K$12,
    IF(L74&gt;=68, SETTINGS!$K$13,
        IF(L74&gt;=54, SETTINGS!$K$14,
            IF(L74&gt;=40, SETTINGS!$K$15,
                SETTINGS!$K$16
            )
        )
    )
)</f>
        <v>5</v>
      </c>
      <c r="O74" s="1" t="str">
        <f>IF(N74=1, SETTINGS!$L$12,
    IF(N74=2, SETTINGS!$L$13,
        IF(N74=3, SETTINGS!$L$14,
            IF(N74=4, SETTINGS!$L$15,
                IF(N74=5, SETTINGS!$L$16)
            )
        )
    )
)</f>
        <v>Emerging</v>
      </c>
    </row>
    <row r="75" spans="1:15" x14ac:dyDescent="0.25">
      <c r="A75" s="10">
        <v>70</v>
      </c>
      <c r="B75" s="1">
        <f>'TEACHER’S REMARKS'!B77</f>
        <v>0</v>
      </c>
      <c r="C75" s="11"/>
      <c r="D75" s="6"/>
      <c r="E75" s="6"/>
      <c r="F75" s="6"/>
      <c r="G75" s="6"/>
      <c r="H75" s="6"/>
      <c r="I75" s="58">
        <f t="shared" si="5"/>
        <v>0</v>
      </c>
      <c r="J75" s="15"/>
      <c r="K75" s="2">
        <f t="shared" si="6"/>
        <v>0</v>
      </c>
      <c r="L75" s="69">
        <f t="shared" si="7"/>
        <v>0</v>
      </c>
      <c r="M75" s="2" t="str">
        <f t="shared" si="8"/>
        <v>1st</v>
      </c>
      <c r="N75" s="2">
        <f>IF(L75&gt;=80, SETTINGS!$K$12,
    IF(L75&gt;=68, SETTINGS!$K$13,
        IF(L75&gt;=54, SETTINGS!$K$14,
            IF(L75&gt;=40, SETTINGS!$K$15,
                SETTINGS!$K$16
            )
        )
    )
)</f>
        <v>5</v>
      </c>
      <c r="O75" s="1" t="str">
        <f>IF(N75=1, SETTINGS!$L$12,
    IF(N75=2, SETTINGS!$L$13,
        IF(N75=3, SETTINGS!$L$14,
            IF(N75=4, SETTINGS!$L$15,
                IF(N75=5, SETTINGS!$L$16)
            )
        )
    )
)</f>
        <v>Emerging</v>
      </c>
    </row>
    <row r="76" spans="1:15" x14ac:dyDescent="0.25">
      <c r="A76" s="10">
        <v>71</v>
      </c>
      <c r="B76" s="1">
        <f>'TEACHER’S REMARKS'!B78</f>
        <v>0</v>
      </c>
      <c r="C76" s="11"/>
      <c r="D76" s="6"/>
      <c r="E76" s="6"/>
      <c r="F76" s="6"/>
      <c r="G76" s="6"/>
      <c r="H76" s="6"/>
      <c r="I76" s="58">
        <f t="shared" si="5"/>
        <v>0</v>
      </c>
      <c r="J76" s="15"/>
      <c r="K76" s="2">
        <f t="shared" si="6"/>
        <v>0</v>
      </c>
      <c r="L76" s="69">
        <f t="shared" si="7"/>
        <v>0</v>
      </c>
      <c r="M76" s="2" t="str">
        <f t="shared" si="8"/>
        <v>1st</v>
      </c>
      <c r="N76" s="2">
        <f>IF(L76&gt;=80, SETTINGS!$K$12,
    IF(L76&gt;=68, SETTINGS!$K$13,
        IF(L76&gt;=54, SETTINGS!$K$14,
            IF(L76&gt;=40, SETTINGS!$K$15,
                SETTINGS!$K$16
            )
        )
    )
)</f>
        <v>5</v>
      </c>
      <c r="O76" s="1" t="str">
        <f>IF(N76=1, SETTINGS!$L$12,
    IF(N76=2, SETTINGS!$L$13,
        IF(N76=3, SETTINGS!$L$14,
            IF(N76=4, SETTINGS!$L$15,
                IF(N76=5, SETTINGS!$L$16)
            )
        )
    )
)</f>
        <v>Emerging</v>
      </c>
    </row>
    <row r="77" spans="1:15" x14ac:dyDescent="0.25">
      <c r="A77" s="10">
        <v>72</v>
      </c>
      <c r="B77" s="1">
        <f>'TEACHER’S REMARKS'!B79</f>
        <v>0</v>
      </c>
      <c r="C77" s="11"/>
      <c r="D77" s="6"/>
      <c r="E77" s="6"/>
      <c r="F77" s="6"/>
      <c r="G77" s="6"/>
      <c r="H77" s="6"/>
      <c r="I77" s="58">
        <f t="shared" si="5"/>
        <v>0</v>
      </c>
      <c r="J77" s="15"/>
      <c r="K77" s="2">
        <f t="shared" si="6"/>
        <v>0</v>
      </c>
      <c r="L77" s="69">
        <f t="shared" si="7"/>
        <v>0</v>
      </c>
      <c r="M77" s="2" t="str">
        <f t="shared" si="8"/>
        <v>1st</v>
      </c>
      <c r="N77" s="2">
        <f>IF(L77&gt;=80, SETTINGS!$K$12,
    IF(L77&gt;=68, SETTINGS!$K$13,
        IF(L77&gt;=54, SETTINGS!$K$14,
            IF(L77&gt;=40, SETTINGS!$K$15,
                SETTINGS!$K$16
            )
        )
    )
)</f>
        <v>5</v>
      </c>
      <c r="O77" s="1" t="str">
        <f>IF(N77=1, SETTINGS!$L$12,
    IF(N77=2, SETTINGS!$L$13,
        IF(N77=3, SETTINGS!$L$14,
            IF(N77=4, SETTINGS!$L$15,
                IF(N77=5, SETTINGS!$L$16)
            )
        )
    )
)</f>
        <v>Emerging</v>
      </c>
    </row>
    <row r="78" spans="1:15" x14ac:dyDescent="0.25">
      <c r="A78" s="10">
        <v>73</v>
      </c>
      <c r="B78" s="1">
        <f>'TEACHER’S REMARKS'!B80</f>
        <v>0</v>
      </c>
      <c r="C78" s="11"/>
      <c r="D78" s="6"/>
      <c r="E78" s="6"/>
      <c r="F78" s="6"/>
      <c r="G78" s="6"/>
      <c r="H78" s="6"/>
      <c r="I78" s="58">
        <f t="shared" si="5"/>
        <v>0</v>
      </c>
      <c r="J78" s="15"/>
      <c r="K78" s="2">
        <f t="shared" si="6"/>
        <v>0</v>
      </c>
      <c r="L78" s="69">
        <f t="shared" si="7"/>
        <v>0</v>
      </c>
      <c r="M78" s="2" t="str">
        <f t="shared" si="8"/>
        <v>1st</v>
      </c>
      <c r="N78" s="2">
        <f>IF(L78&gt;=80, SETTINGS!$K$12,
    IF(L78&gt;=68, SETTINGS!$K$13,
        IF(L78&gt;=54, SETTINGS!$K$14,
            IF(L78&gt;=40, SETTINGS!$K$15,
                SETTINGS!$K$16
            )
        )
    )
)</f>
        <v>5</v>
      </c>
      <c r="O78" s="1" t="str">
        <f>IF(N78=1, SETTINGS!$L$12,
    IF(N78=2, SETTINGS!$L$13,
        IF(N78=3, SETTINGS!$L$14,
            IF(N78=4, SETTINGS!$L$15,
                IF(N78=5, SETTINGS!$L$16)
            )
        )
    )
)</f>
        <v>Emerging</v>
      </c>
    </row>
    <row r="79" spans="1:15" x14ac:dyDescent="0.25">
      <c r="A79" s="10">
        <v>74</v>
      </c>
      <c r="B79" s="1">
        <f>'TEACHER’S REMARKS'!B81</f>
        <v>0</v>
      </c>
      <c r="C79" s="11"/>
      <c r="D79" s="6"/>
      <c r="E79" s="6"/>
      <c r="F79" s="6"/>
      <c r="G79" s="6"/>
      <c r="H79" s="6"/>
      <c r="I79" s="58">
        <f t="shared" si="5"/>
        <v>0</v>
      </c>
      <c r="J79" s="15"/>
      <c r="K79" s="2">
        <f t="shared" si="6"/>
        <v>0</v>
      </c>
      <c r="L79" s="69">
        <f t="shared" si="7"/>
        <v>0</v>
      </c>
      <c r="M79" s="2" t="str">
        <f t="shared" si="8"/>
        <v>1st</v>
      </c>
      <c r="N79" s="2">
        <f>IF(L79&gt;=80, SETTINGS!$K$12,
    IF(L79&gt;=68, SETTINGS!$K$13,
        IF(L79&gt;=54, SETTINGS!$K$14,
            IF(L79&gt;=40, SETTINGS!$K$15,
                SETTINGS!$K$16
            )
        )
    )
)</f>
        <v>5</v>
      </c>
      <c r="O79" s="1" t="str">
        <f>IF(N79=1, SETTINGS!$L$12,
    IF(N79=2, SETTINGS!$L$13,
        IF(N79=3, SETTINGS!$L$14,
            IF(N79=4, SETTINGS!$L$15,
                IF(N79=5, SETTINGS!$L$16)
            )
        )
    )
)</f>
        <v>Emerging</v>
      </c>
    </row>
    <row r="80" spans="1:15" x14ac:dyDescent="0.25">
      <c r="A80" s="10">
        <v>75</v>
      </c>
      <c r="B80" s="1">
        <f>'TEACHER’S REMARKS'!B82</f>
        <v>0</v>
      </c>
      <c r="C80" s="11"/>
      <c r="D80" s="6"/>
      <c r="E80" s="6"/>
      <c r="F80" s="6"/>
      <c r="G80" s="6"/>
      <c r="H80" s="6"/>
      <c r="I80" s="58">
        <f t="shared" si="5"/>
        <v>0</v>
      </c>
      <c r="J80" s="15"/>
      <c r="K80" s="2">
        <f t="shared" si="6"/>
        <v>0</v>
      </c>
      <c r="L80" s="69">
        <f t="shared" si="7"/>
        <v>0</v>
      </c>
      <c r="M80" s="2" t="str">
        <f t="shared" si="8"/>
        <v>1st</v>
      </c>
      <c r="N80" s="2">
        <f>IF(L80&gt;=80, SETTINGS!$K$12,
    IF(L80&gt;=68, SETTINGS!$K$13,
        IF(L80&gt;=54, SETTINGS!$K$14,
            IF(L80&gt;=40, SETTINGS!$K$15,
                SETTINGS!$K$16
            )
        )
    )
)</f>
        <v>5</v>
      </c>
      <c r="O80" s="1" t="str">
        <f>IF(N80=1, SETTINGS!$L$12,
    IF(N80=2, SETTINGS!$L$13,
        IF(N80=3, SETTINGS!$L$14,
            IF(N80=4, SETTINGS!$L$15,
                IF(N80=5, SETTINGS!$L$16)
            )
        )
    )
)</f>
        <v>Emerging</v>
      </c>
    </row>
    <row r="81" spans="1:15" x14ac:dyDescent="0.25">
      <c r="A81" s="10">
        <v>76</v>
      </c>
      <c r="B81" s="1">
        <f>'TEACHER’S REMARKS'!B83</f>
        <v>0</v>
      </c>
      <c r="C81" s="11"/>
      <c r="D81" s="6"/>
      <c r="E81" s="6"/>
      <c r="F81" s="6"/>
      <c r="G81" s="6"/>
      <c r="H81" s="6"/>
      <c r="I81" s="58">
        <f t="shared" si="5"/>
        <v>0</v>
      </c>
      <c r="J81" s="15"/>
      <c r="K81" s="2">
        <f t="shared" si="6"/>
        <v>0</v>
      </c>
      <c r="L81" s="69">
        <f t="shared" si="7"/>
        <v>0</v>
      </c>
      <c r="M81" s="2" t="str">
        <f t="shared" si="8"/>
        <v>1st</v>
      </c>
      <c r="N81" s="2">
        <f>IF(L81&gt;=80, SETTINGS!$K$12,
    IF(L81&gt;=68, SETTINGS!$K$13,
        IF(L81&gt;=54, SETTINGS!$K$14,
            IF(L81&gt;=40, SETTINGS!$K$15,
                SETTINGS!$K$16
            )
        )
    )
)</f>
        <v>5</v>
      </c>
      <c r="O81" s="1" t="str">
        <f>IF(N81=1, SETTINGS!$L$12,
    IF(N81=2, SETTINGS!$L$13,
        IF(N81=3, SETTINGS!$L$14,
            IF(N81=4, SETTINGS!$L$15,
                IF(N81=5, SETTINGS!$L$16)
            )
        )
    )
)</f>
        <v>Emerging</v>
      </c>
    </row>
    <row r="82" spans="1:15" x14ac:dyDescent="0.25">
      <c r="A82" s="10">
        <v>77</v>
      </c>
      <c r="B82" s="1">
        <f>'TEACHER’S REMARKS'!B84</f>
        <v>0</v>
      </c>
      <c r="C82" s="11"/>
      <c r="D82" s="6"/>
      <c r="E82" s="6"/>
      <c r="F82" s="6"/>
      <c r="G82" s="6"/>
      <c r="H82" s="6"/>
      <c r="I82" s="58">
        <f t="shared" si="5"/>
        <v>0</v>
      </c>
      <c r="J82" s="15"/>
      <c r="K82" s="2">
        <f t="shared" si="6"/>
        <v>0</v>
      </c>
      <c r="L82" s="69">
        <f t="shared" si="7"/>
        <v>0</v>
      </c>
      <c r="M82" s="2" t="str">
        <f t="shared" si="8"/>
        <v>1st</v>
      </c>
      <c r="N82" s="2">
        <f>IF(L82&gt;=80, SETTINGS!$K$12,
    IF(L82&gt;=68, SETTINGS!$K$13,
        IF(L82&gt;=54, SETTINGS!$K$14,
            IF(L82&gt;=40, SETTINGS!$K$15,
                SETTINGS!$K$16
            )
        )
    )
)</f>
        <v>5</v>
      </c>
      <c r="O82" s="1" t="str">
        <f>IF(N82=1, SETTINGS!$L$12,
    IF(N82=2, SETTINGS!$L$13,
        IF(N82=3, SETTINGS!$L$14,
            IF(N82=4, SETTINGS!$L$15,
                IF(N82=5, SETTINGS!$L$16)
            )
        )
    )
)</f>
        <v>Emerging</v>
      </c>
    </row>
    <row r="83" spans="1:15" x14ac:dyDescent="0.25">
      <c r="A83" s="10">
        <v>78</v>
      </c>
      <c r="B83" s="1">
        <f>'TEACHER’S REMARKS'!B85</f>
        <v>0</v>
      </c>
      <c r="C83" s="11"/>
      <c r="D83" s="6"/>
      <c r="E83" s="6"/>
      <c r="F83" s="6"/>
      <c r="G83" s="6"/>
      <c r="H83" s="6"/>
      <c r="I83" s="58">
        <f t="shared" si="5"/>
        <v>0</v>
      </c>
      <c r="J83" s="15"/>
      <c r="K83" s="2">
        <f t="shared" si="6"/>
        <v>0</v>
      </c>
      <c r="L83" s="69">
        <f t="shared" si="7"/>
        <v>0</v>
      </c>
      <c r="M83" s="2" t="str">
        <f t="shared" si="8"/>
        <v>1st</v>
      </c>
      <c r="N83" s="2">
        <f>IF(L83&gt;=80, SETTINGS!$K$12,
    IF(L83&gt;=68, SETTINGS!$K$13,
        IF(L83&gt;=54, SETTINGS!$K$14,
            IF(L83&gt;=40, SETTINGS!$K$15,
                SETTINGS!$K$16
            )
        )
    )
)</f>
        <v>5</v>
      </c>
      <c r="O83" s="1" t="str">
        <f>IF(N83=1, SETTINGS!$L$12,
    IF(N83=2, SETTINGS!$L$13,
        IF(N83=3, SETTINGS!$L$14,
            IF(N83=4, SETTINGS!$L$15,
                IF(N83=5, SETTINGS!$L$16)
            )
        )
    )
)</f>
        <v>Emerging</v>
      </c>
    </row>
    <row r="84" spans="1:15" x14ac:dyDescent="0.25">
      <c r="A84" s="10">
        <v>79</v>
      </c>
      <c r="B84" s="1">
        <f>'TEACHER’S REMARKS'!B86</f>
        <v>0</v>
      </c>
      <c r="C84" s="11"/>
      <c r="D84" s="6"/>
      <c r="E84" s="6"/>
      <c r="F84" s="6"/>
      <c r="G84" s="6"/>
      <c r="H84" s="6"/>
      <c r="I84" s="58">
        <f t="shared" si="5"/>
        <v>0</v>
      </c>
      <c r="J84" s="15"/>
      <c r="K84" s="2">
        <f t="shared" si="6"/>
        <v>0</v>
      </c>
      <c r="L84" s="69">
        <f t="shared" si="7"/>
        <v>0</v>
      </c>
      <c r="M84" s="2" t="str">
        <f t="shared" si="8"/>
        <v>1st</v>
      </c>
      <c r="N84" s="2">
        <f>IF(L84&gt;=80, SETTINGS!$K$12,
    IF(L84&gt;=68, SETTINGS!$K$13,
        IF(L84&gt;=54, SETTINGS!$K$14,
            IF(L84&gt;=40, SETTINGS!$K$15,
                SETTINGS!$K$16
            )
        )
    )
)</f>
        <v>5</v>
      </c>
      <c r="O84" s="1" t="str">
        <f>IF(N84=1, SETTINGS!$L$12,
    IF(N84=2, SETTINGS!$L$13,
        IF(N84=3, SETTINGS!$L$14,
            IF(N84=4, SETTINGS!$L$15,
                IF(N84=5, SETTINGS!$L$16)
            )
        )
    )
)</f>
        <v>Emerging</v>
      </c>
    </row>
    <row r="85" spans="1:15" x14ac:dyDescent="0.25">
      <c r="A85" s="10">
        <v>80</v>
      </c>
      <c r="B85" s="1">
        <f>'TEACHER’S REMARKS'!B87</f>
        <v>0</v>
      </c>
      <c r="C85" s="11"/>
      <c r="D85" s="6"/>
      <c r="E85" s="6"/>
      <c r="F85" s="6"/>
      <c r="G85" s="6"/>
      <c r="H85" s="6"/>
      <c r="I85" s="58">
        <f t="shared" si="5"/>
        <v>0</v>
      </c>
      <c r="J85" s="15"/>
      <c r="K85" s="2">
        <f t="shared" si="6"/>
        <v>0</v>
      </c>
      <c r="L85" s="69">
        <f t="shared" si="7"/>
        <v>0</v>
      </c>
      <c r="M85" s="2" t="str">
        <f t="shared" si="8"/>
        <v>1st</v>
      </c>
      <c r="N85" s="2">
        <f>IF(L85&gt;=80, SETTINGS!$K$12,
    IF(L85&gt;=68, SETTINGS!$K$13,
        IF(L85&gt;=54, SETTINGS!$K$14,
            IF(L85&gt;=40, SETTINGS!$K$15,
                SETTINGS!$K$16
            )
        )
    )
)</f>
        <v>5</v>
      </c>
      <c r="O85" s="1" t="str">
        <f>IF(N85=1, SETTINGS!$L$12,
    IF(N85=2, SETTINGS!$L$13,
        IF(N85=3, SETTINGS!$L$14,
            IF(N85=4, SETTINGS!$L$15,
                IF(N85=5, SETTINGS!$L$16)
            )
        )
    )
)</f>
        <v>Emerging</v>
      </c>
    </row>
    <row r="86" spans="1:15" x14ac:dyDescent="0.25">
      <c r="A86" s="10">
        <v>81</v>
      </c>
      <c r="B86" s="1">
        <f>'TEACHER’S REMARKS'!B88</f>
        <v>0</v>
      </c>
      <c r="C86" s="11"/>
      <c r="D86" s="6"/>
      <c r="E86" s="6"/>
      <c r="F86" s="6"/>
      <c r="G86" s="6"/>
      <c r="H86" s="6"/>
      <c r="I86" s="58">
        <f t="shared" si="5"/>
        <v>0</v>
      </c>
      <c r="J86" s="15"/>
      <c r="K86" s="2">
        <f t="shared" si="6"/>
        <v>0</v>
      </c>
      <c r="L86" s="69">
        <f t="shared" si="7"/>
        <v>0</v>
      </c>
      <c r="M86" s="2" t="str">
        <f t="shared" si="8"/>
        <v>1st</v>
      </c>
      <c r="N86" s="2">
        <f>IF(L86&gt;=80, SETTINGS!$K$12,
    IF(L86&gt;=68, SETTINGS!$K$13,
        IF(L86&gt;=54, SETTINGS!$K$14,
            IF(L86&gt;=40, SETTINGS!$K$15,
                SETTINGS!$K$16
            )
        )
    )
)</f>
        <v>5</v>
      </c>
      <c r="O86" s="1" t="str">
        <f>IF(N86=1, SETTINGS!$L$12,
    IF(N86=2, SETTINGS!$L$13,
        IF(N86=3, SETTINGS!$L$14,
            IF(N86=4, SETTINGS!$L$15,
                IF(N86=5, SETTINGS!$L$16)
            )
        )
    )
)</f>
        <v>Emerging</v>
      </c>
    </row>
    <row r="87" spans="1:15" x14ac:dyDescent="0.25">
      <c r="A87" s="10">
        <v>82</v>
      </c>
      <c r="B87" s="1">
        <f>'TEACHER’S REMARKS'!B89</f>
        <v>0</v>
      </c>
      <c r="C87" s="11"/>
      <c r="D87" s="6"/>
      <c r="E87" s="6"/>
      <c r="F87" s="6"/>
      <c r="G87" s="6"/>
      <c r="H87" s="6"/>
      <c r="I87" s="58">
        <f t="shared" si="5"/>
        <v>0</v>
      </c>
      <c r="J87" s="15"/>
      <c r="K87" s="2">
        <f t="shared" si="6"/>
        <v>0</v>
      </c>
      <c r="L87" s="69">
        <f t="shared" si="7"/>
        <v>0</v>
      </c>
      <c r="M87" s="2" t="str">
        <f t="shared" si="8"/>
        <v>1st</v>
      </c>
      <c r="N87" s="2">
        <f>IF(L87&gt;=80, SETTINGS!$K$12,
    IF(L87&gt;=68, SETTINGS!$K$13,
        IF(L87&gt;=54, SETTINGS!$K$14,
            IF(L87&gt;=40, SETTINGS!$K$15,
                SETTINGS!$K$16
            )
        )
    )
)</f>
        <v>5</v>
      </c>
      <c r="O87" s="1" t="str">
        <f>IF(N87=1, SETTINGS!$L$12,
    IF(N87=2, SETTINGS!$L$13,
        IF(N87=3, SETTINGS!$L$14,
            IF(N87=4, SETTINGS!$L$15,
                IF(N87=5, SETTINGS!$L$16)
            )
        )
    )
)</f>
        <v>Emerging</v>
      </c>
    </row>
    <row r="88" spans="1:15" x14ac:dyDescent="0.25">
      <c r="A88" s="10">
        <v>83</v>
      </c>
      <c r="B88" s="1">
        <f>'TEACHER’S REMARKS'!B90</f>
        <v>0</v>
      </c>
      <c r="C88" s="11"/>
      <c r="D88" s="6"/>
      <c r="E88" s="6"/>
      <c r="F88" s="6"/>
      <c r="G88" s="6"/>
      <c r="H88" s="6"/>
      <c r="I88" s="58">
        <f t="shared" si="5"/>
        <v>0</v>
      </c>
      <c r="J88" s="15"/>
      <c r="K88" s="2">
        <f t="shared" si="6"/>
        <v>0</v>
      </c>
      <c r="L88" s="69">
        <f t="shared" si="7"/>
        <v>0</v>
      </c>
      <c r="M88" s="2" t="str">
        <f t="shared" si="8"/>
        <v>1st</v>
      </c>
      <c r="N88" s="2">
        <f>IF(L88&gt;=80, SETTINGS!$K$12,
    IF(L88&gt;=68, SETTINGS!$K$13,
        IF(L88&gt;=54, SETTINGS!$K$14,
            IF(L88&gt;=40, SETTINGS!$K$15,
                SETTINGS!$K$16
            )
        )
    )
)</f>
        <v>5</v>
      </c>
      <c r="O88" s="1" t="str">
        <f>IF(N88=1, SETTINGS!$L$12,
    IF(N88=2, SETTINGS!$L$13,
        IF(N88=3, SETTINGS!$L$14,
            IF(N88=4, SETTINGS!$L$15,
                IF(N88=5, SETTINGS!$L$16)
            )
        )
    )
)</f>
        <v>Emerging</v>
      </c>
    </row>
    <row r="89" spans="1:15" x14ac:dyDescent="0.25">
      <c r="A89" s="10">
        <v>84</v>
      </c>
      <c r="B89" s="1">
        <f>'TEACHER’S REMARKS'!B91</f>
        <v>0</v>
      </c>
      <c r="C89" s="11"/>
      <c r="D89" s="6"/>
      <c r="E89" s="6"/>
      <c r="F89" s="6"/>
      <c r="G89" s="6"/>
      <c r="H89" s="6"/>
      <c r="I89" s="58">
        <f t="shared" si="5"/>
        <v>0</v>
      </c>
      <c r="J89" s="15"/>
      <c r="K89" s="2">
        <f t="shared" si="6"/>
        <v>0</v>
      </c>
      <c r="L89" s="69">
        <f t="shared" si="7"/>
        <v>0</v>
      </c>
      <c r="M89" s="2" t="str">
        <f t="shared" si="8"/>
        <v>1st</v>
      </c>
      <c r="N89" s="2">
        <f>IF(L89&gt;=80, SETTINGS!$K$12,
    IF(L89&gt;=68, SETTINGS!$K$13,
        IF(L89&gt;=54, SETTINGS!$K$14,
            IF(L89&gt;=40, SETTINGS!$K$15,
                SETTINGS!$K$16
            )
        )
    )
)</f>
        <v>5</v>
      </c>
      <c r="O89" s="1" t="str">
        <f>IF(N89=1, SETTINGS!$L$12,
    IF(N89=2, SETTINGS!$L$13,
        IF(N89=3, SETTINGS!$L$14,
            IF(N89=4, SETTINGS!$L$15,
                IF(N89=5, SETTINGS!$L$16)
            )
        )
    )
)</f>
        <v>Emerging</v>
      </c>
    </row>
    <row r="90" spans="1:15" x14ac:dyDescent="0.25">
      <c r="A90" s="10">
        <v>85</v>
      </c>
      <c r="B90" s="1">
        <f>'TEACHER’S REMARKS'!B92</f>
        <v>0</v>
      </c>
      <c r="C90" s="11"/>
      <c r="D90" s="6"/>
      <c r="E90" s="6"/>
      <c r="F90" s="6"/>
      <c r="G90" s="6"/>
      <c r="H90" s="6"/>
      <c r="I90" s="58">
        <f t="shared" si="5"/>
        <v>0</v>
      </c>
      <c r="J90" s="15"/>
      <c r="K90" s="2">
        <f t="shared" si="6"/>
        <v>0</v>
      </c>
      <c r="L90" s="69">
        <f t="shared" si="7"/>
        <v>0</v>
      </c>
      <c r="M90" s="2" t="str">
        <f t="shared" si="8"/>
        <v>1st</v>
      </c>
      <c r="N90" s="2">
        <f>IF(L90&gt;=80, SETTINGS!$K$12,
    IF(L90&gt;=68, SETTINGS!$K$13,
        IF(L90&gt;=54, SETTINGS!$K$14,
            IF(L90&gt;=40, SETTINGS!$K$15,
                SETTINGS!$K$16
            )
        )
    )
)</f>
        <v>5</v>
      </c>
      <c r="O90" s="1" t="str">
        <f>IF(N90=1, SETTINGS!$L$12,
    IF(N90=2, SETTINGS!$L$13,
        IF(N90=3, SETTINGS!$L$14,
            IF(N90=4, SETTINGS!$L$15,
                IF(N90=5, SETTINGS!$L$16)
            )
        )
    )
)</f>
        <v>Emerging</v>
      </c>
    </row>
    <row r="91" spans="1:15" x14ac:dyDescent="0.25">
      <c r="A91" s="10">
        <v>86</v>
      </c>
      <c r="B91" s="1">
        <f>'TEACHER’S REMARKS'!B93</f>
        <v>0</v>
      </c>
      <c r="C91" s="11"/>
      <c r="D91" s="6"/>
      <c r="E91" s="6"/>
      <c r="F91" s="6"/>
      <c r="G91" s="6"/>
      <c r="H91" s="6"/>
      <c r="I91" s="58">
        <f t="shared" si="5"/>
        <v>0</v>
      </c>
      <c r="J91" s="15"/>
      <c r="K91" s="2">
        <f t="shared" si="6"/>
        <v>0</v>
      </c>
      <c r="L91" s="69">
        <f t="shared" si="7"/>
        <v>0</v>
      </c>
      <c r="M91" s="2" t="str">
        <f t="shared" si="8"/>
        <v>1st</v>
      </c>
      <c r="N91" s="2">
        <f>IF(L91&gt;=80, SETTINGS!$K$12,
    IF(L91&gt;=68, SETTINGS!$K$13,
        IF(L91&gt;=54, SETTINGS!$K$14,
            IF(L91&gt;=40, SETTINGS!$K$15,
                SETTINGS!$K$16
            )
        )
    )
)</f>
        <v>5</v>
      </c>
      <c r="O91" s="1" t="str">
        <f>IF(N91=1, SETTINGS!$L$12,
    IF(N91=2, SETTINGS!$L$13,
        IF(N91=3, SETTINGS!$L$14,
            IF(N91=4, SETTINGS!$L$15,
                IF(N91=5, SETTINGS!$L$16)
            )
        )
    )
)</f>
        <v>Emerging</v>
      </c>
    </row>
    <row r="92" spans="1:15" x14ac:dyDescent="0.25">
      <c r="A92" s="10">
        <v>87</v>
      </c>
      <c r="B92" s="1">
        <f>'TEACHER’S REMARKS'!B94</f>
        <v>0</v>
      </c>
      <c r="C92" s="11"/>
      <c r="D92" s="6"/>
      <c r="E92" s="6"/>
      <c r="F92" s="6"/>
      <c r="G92" s="6"/>
      <c r="H92" s="6"/>
      <c r="I92" s="58">
        <f t="shared" si="5"/>
        <v>0</v>
      </c>
      <c r="J92" s="15"/>
      <c r="K92" s="2">
        <f t="shared" si="6"/>
        <v>0</v>
      </c>
      <c r="L92" s="69">
        <f t="shared" si="7"/>
        <v>0</v>
      </c>
      <c r="M92" s="2" t="str">
        <f t="shared" si="8"/>
        <v>1st</v>
      </c>
      <c r="N92" s="2">
        <f>IF(L92&gt;=80, SETTINGS!$K$12,
    IF(L92&gt;=68, SETTINGS!$K$13,
        IF(L92&gt;=54, SETTINGS!$K$14,
            IF(L92&gt;=40, SETTINGS!$K$15,
                SETTINGS!$K$16
            )
        )
    )
)</f>
        <v>5</v>
      </c>
      <c r="O92" s="1" t="str">
        <f>IF(N92=1, SETTINGS!$L$12,
    IF(N92=2, SETTINGS!$L$13,
        IF(N92=3, SETTINGS!$L$14,
            IF(N92=4, SETTINGS!$L$15,
                IF(N92=5, SETTINGS!$L$16)
            )
        )
    )
)</f>
        <v>Emerging</v>
      </c>
    </row>
    <row r="93" spans="1:15" x14ac:dyDescent="0.25">
      <c r="A93" s="10">
        <v>88</v>
      </c>
      <c r="B93" s="1">
        <f>'TEACHER’S REMARKS'!B95</f>
        <v>0</v>
      </c>
      <c r="C93" s="11"/>
      <c r="D93" s="6"/>
      <c r="E93" s="6"/>
      <c r="F93" s="6"/>
      <c r="G93" s="6"/>
      <c r="H93" s="6"/>
      <c r="I93" s="58">
        <f t="shared" si="5"/>
        <v>0</v>
      </c>
      <c r="J93" s="15"/>
      <c r="K93" s="2">
        <f t="shared" si="6"/>
        <v>0</v>
      </c>
      <c r="L93" s="69">
        <f t="shared" si="7"/>
        <v>0</v>
      </c>
      <c r="M93" s="2" t="str">
        <f t="shared" si="8"/>
        <v>1st</v>
      </c>
      <c r="N93" s="2">
        <f>IF(L93&gt;=80, SETTINGS!$K$12,
    IF(L93&gt;=68, SETTINGS!$K$13,
        IF(L93&gt;=54, SETTINGS!$K$14,
            IF(L93&gt;=40, SETTINGS!$K$15,
                SETTINGS!$K$16
            )
        )
    )
)</f>
        <v>5</v>
      </c>
      <c r="O93" s="1" t="str">
        <f>IF(N93=1, SETTINGS!$L$12,
    IF(N93=2, SETTINGS!$L$13,
        IF(N93=3, SETTINGS!$L$14,
            IF(N93=4, SETTINGS!$L$15,
                IF(N93=5, SETTINGS!$L$16)
            )
        )
    )
)</f>
        <v>Emerging</v>
      </c>
    </row>
    <row r="94" spans="1:15" x14ac:dyDescent="0.25">
      <c r="A94" s="10">
        <v>89</v>
      </c>
      <c r="B94" s="1">
        <f>'TEACHER’S REMARKS'!B96</f>
        <v>0</v>
      </c>
      <c r="C94" s="11"/>
      <c r="D94" s="6"/>
      <c r="E94" s="6"/>
      <c r="F94" s="6"/>
      <c r="G94" s="6"/>
      <c r="H94" s="6"/>
      <c r="I94" s="58">
        <f t="shared" si="5"/>
        <v>0</v>
      </c>
      <c r="J94" s="15"/>
      <c r="K94" s="2">
        <f t="shared" si="6"/>
        <v>0</v>
      </c>
      <c r="L94" s="69">
        <f t="shared" si="7"/>
        <v>0</v>
      </c>
      <c r="M94" s="2" t="str">
        <f t="shared" si="8"/>
        <v>1st</v>
      </c>
      <c r="N94" s="2">
        <f>IF(L94&gt;=80, SETTINGS!$K$12,
    IF(L94&gt;=68, SETTINGS!$K$13,
        IF(L94&gt;=54, SETTINGS!$K$14,
            IF(L94&gt;=40, SETTINGS!$K$15,
                SETTINGS!$K$16
            )
        )
    )
)</f>
        <v>5</v>
      </c>
      <c r="O94" s="1" t="str">
        <f>IF(N94=1, SETTINGS!$L$12,
    IF(N94=2, SETTINGS!$L$13,
        IF(N94=3, SETTINGS!$L$14,
            IF(N94=4, SETTINGS!$L$15,
                IF(N94=5, SETTINGS!$L$16)
            )
        )
    )
)</f>
        <v>Emerging</v>
      </c>
    </row>
    <row r="95" spans="1:15" x14ac:dyDescent="0.25">
      <c r="A95" s="10">
        <v>90</v>
      </c>
      <c r="B95" s="1">
        <f>'TEACHER’S REMARKS'!B97</f>
        <v>0</v>
      </c>
      <c r="C95" s="11"/>
      <c r="D95" s="6"/>
      <c r="E95" s="6"/>
      <c r="F95" s="6"/>
      <c r="G95" s="6"/>
      <c r="H95" s="6"/>
      <c r="I95" s="58">
        <f t="shared" si="5"/>
        <v>0</v>
      </c>
      <c r="J95" s="15"/>
      <c r="K95" s="2">
        <f t="shared" si="6"/>
        <v>0</v>
      </c>
      <c r="L95" s="69">
        <f t="shared" si="7"/>
        <v>0</v>
      </c>
      <c r="M95" s="2" t="str">
        <f t="shared" si="8"/>
        <v>1st</v>
      </c>
      <c r="N95" s="2">
        <f>IF(L95&gt;=80, SETTINGS!$K$12,
    IF(L95&gt;=68, SETTINGS!$K$13,
        IF(L95&gt;=54, SETTINGS!$K$14,
            IF(L95&gt;=40, SETTINGS!$K$15,
                SETTINGS!$K$16
            )
        )
    )
)</f>
        <v>5</v>
      </c>
      <c r="O95" s="1" t="str">
        <f>IF(N95=1, SETTINGS!$L$12,
    IF(N95=2, SETTINGS!$L$13,
        IF(N95=3, SETTINGS!$L$14,
            IF(N95=4, SETTINGS!$L$15,
                IF(N95=5, SETTINGS!$L$16)
            )
        )
    )
)</f>
        <v>Emerging</v>
      </c>
    </row>
    <row r="96" spans="1:15" x14ac:dyDescent="0.25">
      <c r="A96" s="10">
        <v>91</v>
      </c>
      <c r="B96" s="1">
        <f>'TEACHER’S REMARKS'!B98</f>
        <v>0</v>
      </c>
      <c r="C96" s="11"/>
      <c r="D96" s="6"/>
      <c r="E96" s="6"/>
      <c r="F96" s="6"/>
      <c r="G96" s="6"/>
      <c r="H96" s="6"/>
      <c r="I96" s="58">
        <f t="shared" si="5"/>
        <v>0</v>
      </c>
      <c r="J96" s="15"/>
      <c r="K96" s="2">
        <f t="shared" si="6"/>
        <v>0</v>
      </c>
      <c r="L96" s="69">
        <f t="shared" si="7"/>
        <v>0</v>
      </c>
      <c r="M96" s="2" t="str">
        <f t="shared" si="8"/>
        <v>1st</v>
      </c>
      <c r="N96" s="2">
        <f>IF(L96&gt;=80, SETTINGS!$K$12,
    IF(L96&gt;=68, SETTINGS!$K$13,
        IF(L96&gt;=54, SETTINGS!$K$14,
            IF(L96&gt;=40, SETTINGS!$K$15,
                SETTINGS!$K$16
            )
        )
    )
)</f>
        <v>5</v>
      </c>
      <c r="O96" s="1" t="str">
        <f>IF(N96=1, SETTINGS!$L$12,
    IF(N96=2, SETTINGS!$L$13,
        IF(N96=3, SETTINGS!$L$14,
            IF(N96=4, SETTINGS!$L$15,
                IF(N96=5, SETTINGS!$L$16)
            )
        )
    )
)</f>
        <v>Emerging</v>
      </c>
    </row>
    <row r="97" spans="1:15" x14ac:dyDescent="0.25">
      <c r="A97" s="10">
        <v>92</v>
      </c>
      <c r="B97" s="1">
        <f>'TEACHER’S REMARKS'!B99</f>
        <v>0</v>
      </c>
      <c r="C97" s="11"/>
      <c r="D97" s="6"/>
      <c r="E97" s="6"/>
      <c r="F97" s="6"/>
      <c r="G97" s="6"/>
      <c r="H97" s="6"/>
      <c r="I97" s="58">
        <f t="shared" si="5"/>
        <v>0</v>
      </c>
      <c r="J97" s="15"/>
      <c r="K97" s="2">
        <f t="shared" si="6"/>
        <v>0</v>
      </c>
      <c r="L97" s="69">
        <f t="shared" si="7"/>
        <v>0</v>
      </c>
      <c r="M97" s="2" t="str">
        <f t="shared" si="8"/>
        <v>1st</v>
      </c>
      <c r="N97" s="2">
        <f>IF(L97&gt;=80, SETTINGS!$K$12,
    IF(L97&gt;=68, SETTINGS!$K$13,
        IF(L97&gt;=54, SETTINGS!$K$14,
            IF(L97&gt;=40, SETTINGS!$K$15,
                SETTINGS!$K$16
            )
        )
    )
)</f>
        <v>5</v>
      </c>
      <c r="O97" s="1" t="str">
        <f>IF(N97=1, SETTINGS!$L$12,
    IF(N97=2, SETTINGS!$L$13,
        IF(N97=3, SETTINGS!$L$14,
            IF(N97=4, SETTINGS!$L$15,
                IF(N97=5, SETTINGS!$L$16)
            )
        )
    )
)</f>
        <v>Emerging</v>
      </c>
    </row>
    <row r="98" spans="1:15" x14ac:dyDescent="0.25">
      <c r="A98" s="10">
        <v>93</v>
      </c>
      <c r="B98" s="1">
        <f>'TEACHER’S REMARKS'!B100</f>
        <v>0</v>
      </c>
      <c r="C98" s="11"/>
      <c r="D98" s="6"/>
      <c r="E98" s="6"/>
      <c r="F98" s="6"/>
      <c r="G98" s="6"/>
      <c r="H98" s="6"/>
      <c r="I98" s="58">
        <f t="shared" si="5"/>
        <v>0</v>
      </c>
      <c r="J98" s="15"/>
      <c r="K98" s="2">
        <f t="shared" si="6"/>
        <v>0</v>
      </c>
      <c r="L98" s="69">
        <f t="shared" si="7"/>
        <v>0</v>
      </c>
      <c r="M98" s="2" t="str">
        <f t="shared" si="8"/>
        <v>1st</v>
      </c>
      <c r="N98" s="2">
        <f>IF(L98&gt;=80, SETTINGS!$K$12,
    IF(L98&gt;=68, SETTINGS!$K$13,
        IF(L98&gt;=54, SETTINGS!$K$14,
            IF(L98&gt;=40, SETTINGS!$K$15,
                SETTINGS!$K$16
            )
        )
    )
)</f>
        <v>5</v>
      </c>
      <c r="O98" s="1" t="str">
        <f>IF(N98=1, SETTINGS!$L$12,
    IF(N98=2, SETTINGS!$L$13,
        IF(N98=3, SETTINGS!$L$14,
            IF(N98=4, SETTINGS!$L$15,
                IF(N98=5, SETTINGS!$L$16)
            )
        )
    )
)</f>
        <v>Emerging</v>
      </c>
    </row>
    <row r="99" spans="1:15" x14ac:dyDescent="0.25">
      <c r="A99" s="10">
        <v>94</v>
      </c>
      <c r="B99" s="1">
        <f>'TEACHER’S REMARKS'!B101</f>
        <v>0</v>
      </c>
      <c r="C99" s="11"/>
      <c r="D99" s="6"/>
      <c r="E99" s="6"/>
      <c r="F99" s="6"/>
      <c r="G99" s="6"/>
      <c r="H99" s="6"/>
      <c r="I99" s="58">
        <f t="shared" si="5"/>
        <v>0</v>
      </c>
      <c r="J99" s="15"/>
      <c r="K99" s="2">
        <f t="shared" si="6"/>
        <v>0</v>
      </c>
      <c r="L99" s="69">
        <f t="shared" si="7"/>
        <v>0</v>
      </c>
      <c r="M99" s="2" t="str">
        <f t="shared" si="8"/>
        <v>1st</v>
      </c>
      <c r="N99" s="2">
        <f>IF(L99&gt;=80, SETTINGS!$K$12,
    IF(L99&gt;=68, SETTINGS!$K$13,
        IF(L99&gt;=54, SETTINGS!$K$14,
            IF(L99&gt;=40, SETTINGS!$K$15,
                SETTINGS!$K$16
            )
        )
    )
)</f>
        <v>5</v>
      </c>
      <c r="O99" s="1" t="str">
        <f>IF(N99=1, SETTINGS!$L$12,
    IF(N99=2, SETTINGS!$L$13,
        IF(N99=3, SETTINGS!$L$14,
            IF(N99=4, SETTINGS!$L$15,
                IF(N99=5, SETTINGS!$L$16)
            )
        )
    )
)</f>
        <v>Emerging</v>
      </c>
    </row>
    <row r="100" spans="1:15" x14ac:dyDescent="0.25">
      <c r="A100" s="10">
        <v>95</v>
      </c>
      <c r="B100" s="1">
        <f>'TEACHER’S REMARKS'!B102</f>
        <v>0</v>
      </c>
      <c r="C100" s="11"/>
      <c r="D100" s="6"/>
      <c r="E100" s="6"/>
      <c r="F100" s="6"/>
      <c r="G100" s="6"/>
      <c r="H100" s="6"/>
      <c r="I100" s="58">
        <f t="shared" si="5"/>
        <v>0</v>
      </c>
      <c r="J100" s="15"/>
      <c r="K100" s="2">
        <f t="shared" si="6"/>
        <v>0</v>
      </c>
      <c r="L100" s="69">
        <f t="shared" si="7"/>
        <v>0</v>
      </c>
      <c r="M100" s="2" t="str">
        <f t="shared" si="8"/>
        <v>1st</v>
      </c>
      <c r="N100" s="2">
        <f>IF(L100&gt;=80, SETTINGS!$K$12,
    IF(L100&gt;=68, SETTINGS!$K$13,
        IF(L100&gt;=54, SETTINGS!$K$14,
            IF(L100&gt;=40, SETTINGS!$K$15,
                SETTINGS!$K$16
            )
        )
    )
)</f>
        <v>5</v>
      </c>
      <c r="O100" s="1" t="str">
        <f>IF(N100=1, SETTINGS!$L$12,
    IF(N100=2, SETTINGS!$L$13,
        IF(N100=3, SETTINGS!$L$14,
            IF(N100=4, SETTINGS!$L$15,
                IF(N100=5, SETTINGS!$L$16)
            )
        )
    )
)</f>
        <v>Emerging</v>
      </c>
    </row>
    <row r="101" spans="1:15" x14ac:dyDescent="0.25">
      <c r="A101" s="10">
        <v>96</v>
      </c>
      <c r="B101" s="1">
        <f>'TEACHER’S REMARKS'!B103</f>
        <v>0</v>
      </c>
      <c r="C101" s="11"/>
      <c r="D101" s="6"/>
      <c r="E101" s="6"/>
      <c r="F101" s="6"/>
      <c r="G101" s="6"/>
      <c r="H101" s="6"/>
      <c r="I101" s="58">
        <f t="shared" si="5"/>
        <v>0</v>
      </c>
      <c r="J101" s="15"/>
      <c r="K101" s="2">
        <f t="shared" si="6"/>
        <v>0</v>
      </c>
      <c r="L101" s="69">
        <f t="shared" si="7"/>
        <v>0</v>
      </c>
      <c r="M101" s="2" t="str">
        <f t="shared" si="8"/>
        <v>1st</v>
      </c>
      <c r="N101" s="2">
        <f>IF(L101&gt;=80, SETTINGS!$K$12,
    IF(L101&gt;=68, SETTINGS!$K$13,
        IF(L101&gt;=54, SETTINGS!$K$14,
            IF(L101&gt;=40, SETTINGS!$K$15,
                SETTINGS!$K$16
            )
        )
    )
)</f>
        <v>5</v>
      </c>
      <c r="O101" s="1" t="str">
        <f>IF(N101=1, SETTINGS!$L$12,
    IF(N101=2, SETTINGS!$L$13,
        IF(N101=3, SETTINGS!$L$14,
            IF(N101=4, SETTINGS!$L$15,
                IF(N101=5, SETTINGS!$L$16)
            )
        )
    )
)</f>
        <v>Emerging</v>
      </c>
    </row>
    <row r="102" spans="1:15" x14ac:dyDescent="0.25">
      <c r="A102" s="10">
        <v>97</v>
      </c>
      <c r="B102" s="1">
        <f>'TEACHER’S REMARKS'!B104</f>
        <v>0</v>
      </c>
      <c r="C102" s="11"/>
      <c r="D102" s="6"/>
      <c r="E102" s="6"/>
      <c r="F102" s="6"/>
      <c r="G102" s="6"/>
      <c r="H102" s="6"/>
      <c r="I102" s="58">
        <f t="shared" si="5"/>
        <v>0</v>
      </c>
      <c r="J102" s="15"/>
      <c r="K102" s="2">
        <f t="shared" si="6"/>
        <v>0</v>
      </c>
      <c r="L102" s="69">
        <f t="shared" si="7"/>
        <v>0</v>
      </c>
      <c r="M102" s="2" t="str">
        <f t="shared" si="8"/>
        <v>1st</v>
      </c>
      <c r="N102" s="2">
        <f>IF(L102&gt;=80, SETTINGS!$K$12,
    IF(L102&gt;=68, SETTINGS!$K$13,
        IF(L102&gt;=54, SETTINGS!$K$14,
            IF(L102&gt;=40, SETTINGS!$K$15,
                SETTINGS!$K$16
            )
        )
    )
)</f>
        <v>5</v>
      </c>
      <c r="O102" s="1" t="str">
        <f>IF(N102=1, SETTINGS!$L$12,
    IF(N102=2, SETTINGS!$L$13,
        IF(N102=3, SETTINGS!$L$14,
            IF(N102=4, SETTINGS!$L$15,
                IF(N102=5, SETTINGS!$L$16)
            )
        )
    )
)</f>
        <v>Emerging</v>
      </c>
    </row>
    <row r="103" spans="1:15" x14ac:dyDescent="0.25">
      <c r="A103" s="10">
        <v>98</v>
      </c>
      <c r="B103" s="1">
        <f>'TEACHER’S REMARKS'!B105</f>
        <v>0</v>
      </c>
      <c r="C103" s="11"/>
      <c r="D103" s="6"/>
      <c r="E103" s="6"/>
      <c r="F103" s="6"/>
      <c r="G103" s="6"/>
      <c r="H103" s="6"/>
      <c r="I103" s="58">
        <f t="shared" si="5"/>
        <v>0</v>
      </c>
      <c r="J103" s="15"/>
      <c r="K103" s="2">
        <f t="shared" si="6"/>
        <v>0</v>
      </c>
      <c r="L103" s="69">
        <f t="shared" si="7"/>
        <v>0</v>
      </c>
      <c r="M103" s="2" t="str">
        <f t="shared" si="8"/>
        <v>1st</v>
      </c>
      <c r="N103" s="2">
        <f>IF(L103&gt;=80, SETTINGS!$K$12,
    IF(L103&gt;=68, SETTINGS!$K$13,
        IF(L103&gt;=54, SETTINGS!$K$14,
            IF(L103&gt;=40, SETTINGS!$K$15,
                SETTINGS!$K$16
            )
        )
    )
)</f>
        <v>5</v>
      </c>
      <c r="O103" s="1" t="str">
        <f>IF(N103=1, SETTINGS!$L$12,
    IF(N103=2, SETTINGS!$L$13,
        IF(N103=3, SETTINGS!$L$14,
            IF(N103=4, SETTINGS!$L$15,
                IF(N103=5, SETTINGS!$L$16)
            )
        )
    )
)</f>
        <v>Emerging</v>
      </c>
    </row>
    <row r="104" spans="1:15" x14ac:dyDescent="0.25">
      <c r="A104" s="10">
        <v>99</v>
      </c>
      <c r="B104" s="1">
        <f>'TEACHER’S REMARKS'!B106</f>
        <v>0</v>
      </c>
      <c r="C104" s="11"/>
      <c r="D104" s="6"/>
      <c r="E104" s="6"/>
      <c r="F104" s="6"/>
      <c r="G104" s="6"/>
      <c r="H104" s="6"/>
      <c r="I104" s="58">
        <f t="shared" si="5"/>
        <v>0</v>
      </c>
      <c r="J104" s="15"/>
      <c r="K104" s="2">
        <f t="shared" si="6"/>
        <v>0</v>
      </c>
      <c r="L104" s="69">
        <f t="shared" si="7"/>
        <v>0</v>
      </c>
      <c r="M104" s="2" t="str">
        <f t="shared" si="8"/>
        <v>1st</v>
      </c>
      <c r="N104" s="2">
        <f>IF(L104&gt;=80, SETTINGS!$K$12,
    IF(L104&gt;=68, SETTINGS!$K$13,
        IF(L104&gt;=54, SETTINGS!$K$14,
            IF(L104&gt;=40, SETTINGS!$K$15,
                SETTINGS!$K$16
            )
        )
    )
)</f>
        <v>5</v>
      </c>
      <c r="O104" s="1" t="str">
        <f>IF(N104=1, SETTINGS!$L$12,
    IF(N104=2, SETTINGS!$L$13,
        IF(N104=3, SETTINGS!$L$14,
            IF(N104=4, SETTINGS!$L$15,
                IF(N104=5, SETTINGS!$L$16)
            )
        )
    )
)</f>
        <v>Emerging</v>
      </c>
    </row>
    <row r="105" spans="1:15" x14ac:dyDescent="0.25">
      <c r="A105" s="10">
        <v>100</v>
      </c>
      <c r="B105" s="1">
        <f>'TEACHER’S REMARKS'!B107</f>
        <v>0</v>
      </c>
      <c r="C105" s="11"/>
      <c r="D105" s="6"/>
      <c r="E105" s="6"/>
      <c r="F105" s="6"/>
      <c r="G105" s="6"/>
      <c r="H105" s="6"/>
      <c r="I105" s="58">
        <f t="shared" si="5"/>
        <v>0</v>
      </c>
      <c r="J105" s="15"/>
      <c r="K105" s="2">
        <f t="shared" si="6"/>
        <v>0</v>
      </c>
      <c r="L105" s="69">
        <f t="shared" si="7"/>
        <v>0</v>
      </c>
      <c r="M105" s="2" t="str">
        <f t="shared" si="8"/>
        <v>1st</v>
      </c>
      <c r="N105" s="2">
        <f>IF(L105&gt;=80, SETTINGS!$K$12,
    IF(L105&gt;=68, SETTINGS!$K$13,
        IF(L105&gt;=54, SETTINGS!$K$14,
            IF(L105&gt;=40, SETTINGS!$K$15,
                SETTINGS!$K$16
            )
        )
    )
)</f>
        <v>5</v>
      </c>
      <c r="O105" s="1" t="str">
        <f>IF(N105=1, SETTINGS!$L$12,
    IF(N105=2, SETTINGS!$L$13,
        IF(N105=3, SETTINGS!$L$14,
            IF(N105=4, SETTINGS!$L$15,
                IF(N105=5, SETTINGS!$L$16)
            )
        )
    )
)</f>
        <v>Emerging</v>
      </c>
    </row>
  </sheetData>
  <sheetProtection algorithmName="SHA-512" hashValue="qOq7peVQUZJpl+ZRw3fnXCnXhYoBNi5xpkMHm/4cycfxxRdDrkwtXqr+EioQ3A6IRN5UlbtuPJJcCtj1cJN8BA==" saltValue="trq4rYVlLecrz1c+sCrLww==" spinCount="100000" sheet="1" objects="1" scenarios="1" selectLockedCells="1"/>
  <customSheetViews>
    <customSheetView guid="{85F6AEE3-2293-453F-9806-BCD9C6D24720}">
      <pageMargins left="0.7" right="0.7" top="0.75" bottom="0.75" header="0.3" footer="0.3"/>
    </customSheetView>
  </customSheetViews>
  <mergeCells count="1">
    <mergeCell ref="D3:H3"/>
  </mergeCells>
  <dataValidations count="8">
    <dataValidation type="whole" allowBlank="1" showInputMessage="1" showErrorMessage="1" sqref="B3 J106:M1048576 D106:H1048576 B106:B1048576 O106:O1048576 D4:H4 D3 B5 H5 A1:A1048576 C1:C1048576 I1:I1048576 N1:N1048576 P1:XFD1048576 O1:O5 K1:K5 M1:M5 D1:H2 J1:J4 L1:L4 B1" xr:uid="{00000000-0002-0000-0B00-000000000000}">
      <formula1>0</formula1>
      <formula2>100</formula2>
    </dataValidation>
    <dataValidation showInputMessage="1" showErrorMessage="1" sqref="L6:L105" xr:uid="{00000000-0002-0000-0B00-000001000000}"/>
    <dataValidation type="custom" allowBlank="1" showInputMessage="1" showErrorMessage="1" error="Figure cant exceed 20" promptTitle="project work" prompt="Figure cant exceed 20" sqref="H6:H105" xr:uid="{00000000-0002-0000-0B00-000002000000}">
      <formula1>AND(ISNUMBER(H6), H6&lt;=20)</formula1>
    </dataValidation>
    <dataValidation type="custom" allowBlank="1" showInputMessage="1" showErrorMessage="1" error="Figure cant exceed 10" promptTitle="Home Work" prompt="Figure cant exceed 10" sqref="G6:G105" xr:uid="{00000000-0002-0000-0B00-000003000000}">
      <formula1>AND(ISNUMBER(G6), G6&lt;=10)</formula1>
    </dataValidation>
    <dataValidation type="custom" allowBlank="1" showInputMessage="1" showErrorMessage="1" error="Figure cant exceed 10" promptTitle="End-of-Month Test 3" prompt="Figure cant exceed 10" sqref="F6:F105" xr:uid="{00000000-0002-0000-0B00-000004000000}">
      <formula1>AND(ISNUMBER(F6), F6&lt;=10)</formula1>
    </dataValidation>
    <dataValidation type="custom" allowBlank="1" showInputMessage="1" showErrorMessage="1" error="Figure cant exceed 10" promptTitle="End-of-Month Test 2" prompt="Figure cant exceed 10" sqref="E6:E105" xr:uid="{00000000-0002-0000-0B00-000005000000}">
      <formula1>AND(ISNUMBER(E6), E6&lt;=10)</formula1>
    </dataValidation>
    <dataValidation type="custom" allowBlank="1" showInputMessage="1" showErrorMessage="1" error="Figure cant exceed 10" promptTitle="End-of-Month Test 1" prompt="Figure cant exceed 10" sqref="D6:D105" xr:uid="{00000000-0002-0000-0B00-000006000000}">
      <formula1>AND(ISNUMBER(D6), D6&lt;=10)</formula1>
    </dataValidation>
    <dataValidation type="custom" allowBlank="1" showInputMessage="1" showErrorMessage="1" error="Figure can’t exceed 100 mark" promptTitle="terminal exams" prompt="Figure can’t exceed 100 mark" sqref="J6:J105" xr:uid="{00000000-0002-0000-0B00-000007000000}">
      <formula1>AND(ISNUMBER(J6), J6&lt;=100)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G105"/>
  <sheetViews>
    <sheetView workbookViewId="0">
      <selection activeCell="B2" sqref="B2"/>
    </sheetView>
  </sheetViews>
  <sheetFormatPr defaultColWidth="9.140625" defaultRowHeight="15" x14ac:dyDescent="0.25"/>
  <cols>
    <col min="1" max="1" width="5.5703125" style="3" customWidth="1"/>
    <col min="2" max="2" width="37.7109375" style="3" customWidth="1"/>
    <col min="3" max="3" width="3" style="1" customWidth="1"/>
    <col min="4" max="4" width="21.140625" style="12" customWidth="1"/>
    <col min="5" max="5" width="15.7109375" style="12" customWidth="1"/>
    <col min="6" max="6" width="12.7109375" style="3" customWidth="1"/>
    <col min="7" max="16384" width="9.140625" style="3"/>
  </cols>
  <sheetData>
    <row r="1" spans="1:7" ht="14.45" x14ac:dyDescent="0.3">
      <c r="A1" s="1"/>
      <c r="B1" s="4" t="s">
        <v>1</v>
      </c>
      <c r="D1" s="2"/>
      <c r="E1" s="2"/>
      <c r="F1" s="1"/>
      <c r="G1" s="1"/>
    </row>
    <row r="2" spans="1:7" ht="14.45" x14ac:dyDescent="0.3">
      <c r="A2" s="1"/>
      <c r="B2" s="25"/>
      <c r="D2" s="2"/>
      <c r="E2" s="2"/>
      <c r="F2" s="1"/>
      <c r="G2" s="1"/>
    </row>
    <row r="3" spans="1:7" ht="14.45" x14ac:dyDescent="0.3">
      <c r="A3" s="1"/>
      <c r="B3" s="4" t="s">
        <v>4</v>
      </c>
      <c r="D3" s="2"/>
      <c r="E3" s="2"/>
      <c r="F3" s="1"/>
      <c r="G3" s="1"/>
    </row>
    <row r="4" spans="1:7" ht="14.45" x14ac:dyDescent="0.3">
      <c r="A4" s="1"/>
      <c r="B4" s="25"/>
      <c r="D4" s="2"/>
      <c r="E4" s="2"/>
      <c r="F4" s="1"/>
      <c r="G4" s="1"/>
    </row>
    <row r="5" spans="1:7" ht="14.45" x14ac:dyDescent="0.3">
      <c r="A5" s="7" t="s">
        <v>5</v>
      </c>
      <c r="B5" s="8" t="s">
        <v>6</v>
      </c>
      <c r="C5" s="7"/>
      <c r="D5" s="9" t="s">
        <v>122</v>
      </c>
      <c r="E5" s="9" t="s">
        <v>50</v>
      </c>
      <c r="F5" s="9" t="s">
        <v>15</v>
      </c>
    </row>
    <row r="6" spans="1:7" ht="14.45" x14ac:dyDescent="0.3">
      <c r="A6" s="10">
        <v>1</v>
      </c>
      <c r="B6" s="1">
        <f>'TEACHER’S REMARKS'!B8</f>
        <v>0</v>
      </c>
      <c r="C6" s="11"/>
      <c r="D6" s="70">
        <f>ENGLISH!L6+MATHS!L6+SCIENCE!L6+'R M E'!L6+'CREATIVE ARTS'!L6+COMPUTING!L6+'GHANAIAN LANGUAGE'!L6+FRENCH!L6+'GH HISTORY'!L6+'OUR WORLD OUR PEOPLE'!L6</f>
        <v>0</v>
      </c>
      <c r="E6" s="12">
        <f>ENGLISH!N6 + MATHS!N6 + SCIENCE!N6 +
SMALL(CHOOSE({1,2,3,4,5,6},
   'R M E'!N6,
   COMPUTING!N6,
   'GH HISTORY'!N6,
   FRENCH!N6,
   'GHANAIAN LANGUAGE'!N6,
   'CREATIVE ARTS'!N6
), 1) +
SMALL(CHOOSE({1,2,3,4,5,6},
   'R M E'!N6,
   COMPUTING!N6,
   'GH HISTORY'!N6,
   FRENCH!N6,
   'GHANAIAN LANGUAGE'!N6,
   'CREATIVE ARTS'!N6
), 2) +
SMALL(CHOOSE({1,2,3,4,5,6},
   'R M E'!N6,
   COMPUTING!N6,
   'GH HISTORY'!N6,
   FRENCH!N6,
   'GHANAIAN LANGUAGE'!N6,
   'CREATIVE ARTS'!N6
), 3)</f>
        <v>30</v>
      </c>
      <c r="F6" s="12" t="str">
        <f>IF(
    AND(MOD(RANK(D6, $D$6:$D$117, 0), 100) &gt; 10, MOD(RANK(D6, $D$6:$D$117, 0), 100) &lt;= 13),
    RANK(D6, $D$6:$D$117, 0) &amp; "th",
    IF(
        MOD(RANK(D6, $D$6:$D$117, 0), 10) = 1,
        RANK(D6, $D$6:$D$117, 0) &amp; "st",
        IF(
            MOD(RANK(D6, $D$6:$D$117, 0), 10) = 2,
            RANK(D6, $D$6:$D$117, 0) &amp; "nd",
            IF(
                MOD(RANK(D6, $D$6:$D$117, 0), 10) = 3,
                RANK(D6, $D$6:$D$117, 0) &amp; "rd",
                RANK(D6, $D$6:$D$117, 0) &amp; "th"
            )
        )
    )
)</f>
        <v>1st</v>
      </c>
    </row>
    <row r="7" spans="1:7" ht="14.45" x14ac:dyDescent="0.3">
      <c r="A7" s="10">
        <v>2</v>
      </c>
      <c r="B7" s="1" t="str">
        <f>'TEACHER’S REMARKS'!B9</f>
        <v>KOFI</v>
      </c>
      <c r="C7" s="11"/>
      <c r="D7" s="70">
        <f>ENGLISH!L7+MATHS!L7+SCIENCE!L7+'R M E'!L7+'CREATIVE ARTS'!L7+COMPUTING!L7+'GHANAIAN LANGUAGE'!L7+FRENCH!L7+'GH HISTORY'!L7+'OUR WORLD OUR PEOPLE'!L7</f>
        <v>0</v>
      </c>
      <c r="E7" s="12">
        <f>ENGLISH!N7 + MATHS!N7 + SCIENCE!N7 +
SMALL(CHOOSE({1,2,3,4,5,6},
   'R M E'!N7,
   COMPUTING!N7,
   'GH HISTORY'!N7,
   FRENCH!N7,
   'GHANAIAN LANGUAGE'!N7,
   'CREATIVE ARTS'!N7
), 1) +
SMALL(CHOOSE({1,2,3,4,5,6},
   'R M E'!N7,
   COMPUTING!N7,
   'GH HISTORY'!N7,
   FRENCH!N7,
   'GHANAIAN LANGUAGE'!N7,
   'CREATIVE ARTS'!N7
), 2) +
SMALL(CHOOSE({1,2,3,4,5,6},
   'R M E'!N7,
   COMPUTING!N7,
   'GH HISTORY'!N7,
   FRENCH!N7,
   'GHANAIAN LANGUAGE'!N7,
   'CREATIVE ARTS'!N7
), 3)</f>
        <v>30</v>
      </c>
      <c r="F7" s="12" t="str">
        <f t="shared" ref="F7:F70" si="0">IF(
    AND(MOD(RANK(D7, $D$6:$D$117, 0), 100) &gt; 10, MOD(RANK(D7, $D$6:$D$117, 0), 100) &lt;= 13),
    RANK(D7, $D$6:$D$117, 0) &amp; "th",
    IF(
        MOD(RANK(D7, $D$6:$D$117, 0), 10) = 1,
        RANK(D7, $D$6:$D$117, 0) &amp; "st",
        IF(
            MOD(RANK(D7, $D$6:$D$117, 0), 10) = 2,
            RANK(D7, $D$6:$D$117, 0) &amp; "nd",
            IF(
                MOD(RANK(D7, $D$6:$D$117, 0), 10) = 3,
                RANK(D7, $D$6:$D$117, 0) &amp; "rd",
                RANK(D7, $D$6:$D$117, 0) &amp; "th"
            )
        )
    )
)</f>
        <v>1st</v>
      </c>
    </row>
    <row r="8" spans="1:7" ht="14.45" x14ac:dyDescent="0.3">
      <c r="A8" s="10">
        <v>3</v>
      </c>
      <c r="B8" s="1">
        <f>'TEACHER’S REMARKS'!B10</f>
        <v>0</v>
      </c>
      <c r="C8" s="11"/>
      <c r="D8" s="70">
        <f>ENGLISH!L8+MATHS!L8+SCIENCE!L8+'R M E'!L8+'CREATIVE ARTS'!L8+COMPUTING!L8+'GHANAIAN LANGUAGE'!L8+FRENCH!L8+'GH HISTORY'!L8+'OUR WORLD OUR PEOPLE'!L8</f>
        <v>0</v>
      </c>
      <c r="E8" s="12">
        <f>ENGLISH!N8 + MATHS!N8 + SCIENCE!N8 +
SMALL(CHOOSE({1,2,3,4,5,6},
   'R M E'!N8,
   COMPUTING!N8,
   'GH HISTORY'!N8,
   FRENCH!N8,
   'GHANAIAN LANGUAGE'!N8,
   'CREATIVE ARTS'!N8
), 1) +
SMALL(CHOOSE({1,2,3,4,5,6},
   'R M E'!N8,
   COMPUTING!N8,
   'GH HISTORY'!N8,
   FRENCH!N8,
   'GHANAIAN LANGUAGE'!N8,
   'CREATIVE ARTS'!N8
), 2) +
SMALL(CHOOSE({1,2,3,4,5,6},
   'R M E'!N8,
   COMPUTING!N8,
   'GH HISTORY'!N8,
   FRENCH!N8,
   'GHANAIAN LANGUAGE'!N8,
   'CREATIVE ARTS'!N8
), 3)</f>
        <v>30</v>
      </c>
      <c r="F8" s="12" t="str">
        <f t="shared" si="0"/>
        <v>1st</v>
      </c>
    </row>
    <row r="9" spans="1:7" ht="14.45" x14ac:dyDescent="0.3">
      <c r="A9" s="10">
        <v>4</v>
      </c>
      <c r="B9" s="1">
        <f>'TEACHER’S REMARKS'!B11</f>
        <v>0</v>
      </c>
      <c r="C9" s="11"/>
      <c r="D9" s="70">
        <f>ENGLISH!L9+MATHS!L9+SCIENCE!L9+'R M E'!L9+'CREATIVE ARTS'!L9+COMPUTING!L9+'GHANAIAN LANGUAGE'!L9+FRENCH!L9+'GH HISTORY'!L9+'OUR WORLD OUR PEOPLE'!L9</f>
        <v>0</v>
      </c>
      <c r="E9" s="12">
        <f>ENGLISH!N9 + MATHS!N9 + SCIENCE!N9 +
SMALL(CHOOSE({1,2,3,4,5,6},
   'R M E'!N9,
   COMPUTING!N9,
   'GH HISTORY'!N9,
   FRENCH!N9,
   'GHANAIAN LANGUAGE'!N9,
   'CREATIVE ARTS'!N9
), 1) +
SMALL(CHOOSE({1,2,3,4,5,6},
   'R M E'!N9,
   COMPUTING!N9,
   'GH HISTORY'!N9,
   FRENCH!N9,
   'GHANAIAN LANGUAGE'!N9,
   'CREATIVE ARTS'!N9
), 2) +
SMALL(CHOOSE({1,2,3,4,5,6},
   'R M E'!N9,
   COMPUTING!N9,
   'GH HISTORY'!N9,
   FRENCH!N9,
   'GHANAIAN LANGUAGE'!N9,
   'CREATIVE ARTS'!N9
), 3)</f>
        <v>30</v>
      </c>
      <c r="F9" s="12" t="str">
        <f t="shared" si="0"/>
        <v>1st</v>
      </c>
    </row>
    <row r="10" spans="1:7" ht="14.45" x14ac:dyDescent="0.3">
      <c r="A10" s="10">
        <v>5</v>
      </c>
      <c r="B10" s="1">
        <f>'TEACHER’S REMARKS'!B12</f>
        <v>0</v>
      </c>
      <c r="C10" s="11"/>
      <c r="D10" s="70">
        <f>ENGLISH!L10+MATHS!L10+SCIENCE!L10+'R M E'!L10+'CREATIVE ARTS'!L10+COMPUTING!L10+'GHANAIAN LANGUAGE'!L10+FRENCH!L10+'GH HISTORY'!L10+'OUR WORLD OUR PEOPLE'!L10</f>
        <v>0</v>
      </c>
      <c r="E10" s="12">
        <f>ENGLISH!N10 + MATHS!N10 + SCIENCE!N10 +
SMALL(CHOOSE({1,2,3,4,5,6},
   'R M E'!N10,
   COMPUTING!N10,
   'GH HISTORY'!N10,
   FRENCH!N10,
   'GHANAIAN LANGUAGE'!N10,
   'CREATIVE ARTS'!N10
), 1) +
SMALL(CHOOSE({1,2,3,4,5,6},
   'R M E'!N10,
   COMPUTING!N10,
   'GH HISTORY'!N10,
   FRENCH!N10,
   'GHANAIAN LANGUAGE'!N10,
   'CREATIVE ARTS'!N10
), 2) +
SMALL(CHOOSE({1,2,3,4,5,6},
   'R M E'!N10,
   COMPUTING!N10,
   'GH HISTORY'!N10,
   FRENCH!N10,
   'GHANAIAN LANGUAGE'!N10,
   'CREATIVE ARTS'!N10
), 3)</f>
        <v>30</v>
      </c>
      <c r="F10" s="12" t="str">
        <f t="shared" si="0"/>
        <v>1st</v>
      </c>
    </row>
    <row r="11" spans="1:7" ht="14.45" x14ac:dyDescent="0.3">
      <c r="A11" s="10">
        <v>6</v>
      </c>
      <c r="B11" s="1">
        <f>'TEACHER’S REMARKS'!B13</f>
        <v>0</v>
      </c>
      <c r="C11" s="11"/>
      <c r="D11" s="70">
        <f>ENGLISH!L11+MATHS!L11+SCIENCE!L11+'R M E'!L11+'CREATIVE ARTS'!L11+COMPUTING!L11+'GHANAIAN LANGUAGE'!L11+FRENCH!L11+'GH HISTORY'!L11+'OUR WORLD OUR PEOPLE'!L11</f>
        <v>0</v>
      </c>
      <c r="E11" s="12">
        <f>ENGLISH!N11 + MATHS!N11 + SCIENCE!N11 +
SMALL(CHOOSE({1,2,3,4,5,6},
   'R M E'!N11,
   COMPUTING!N11,
   'GH HISTORY'!N11,
   FRENCH!N11,
   'GHANAIAN LANGUAGE'!N11,
   'CREATIVE ARTS'!N11
), 1) +
SMALL(CHOOSE({1,2,3,4,5,6},
   'R M E'!N11,
   COMPUTING!N11,
   'GH HISTORY'!N11,
   FRENCH!N11,
   'GHANAIAN LANGUAGE'!N11,
   'CREATIVE ARTS'!N11
), 2) +
SMALL(CHOOSE({1,2,3,4,5,6},
   'R M E'!N11,
   COMPUTING!N11,
   'GH HISTORY'!N11,
   FRENCH!N11,
   'GHANAIAN LANGUAGE'!N11,
   'CREATIVE ARTS'!N11
), 3)</f>
        <v>30</v>
      </c>
      <c r="F11" s="12" t="str">
        <f t="shared" si="0"/>
        <v>1st</v>
      </c>
    </row>
    <row r="12" spans="1:7" ht="14.45" x14ac:dyDescent="0.3">
      <c r="A12" s="10">
        <v>7</v>
      </c>
      <c r="B12" s="1">
        <f>'TEACHER’S REMARKS'!B14</f>
        <v>0</v>
      </c>
      <c r="C12" s="11"/>
      <c r="D12" s="70">
        <f>ENGLISH!L12+MATHS!L12+SCIENCE!L12+'R M E'!L12+'CREATIVE ARTS'!L12+COMPUTING!L12+'GHANAIAN LANGUAGE'!L12+FRENCH!L12+'GH HISTORY'!L12+'OUR WORLD OUR PEOPLE'!L12</f>
        <v>0</v>
      </c>
      <c r="E12" s="12">
        <f>ENGLISH!N12 + MATHS!N12 + SCIENCE!N12 +
SMALL(CHOOSE({1,2,3,4,5,6},
   'R M E'!N12,
   COMPUTING!N12,
   'GH HISTORY'!N12,
   FRENCH!N12,
   'GHANAIAN LANGUAGE'!N12,
   'CREATIVE ARTS'!N12
), 1) +
SMALL(CHOOSE({1,2,3,4,5,6},
   'R M E'!N12,
   COMPUTING!N12,
   'GH HISTORY'!N12,
   FRENCH!N12,
   'GHANAIAN LANGUAGE'!N12,
   'CREATIVE ARTS'!N12
), 2) +
SMALL(CHOOSE({1,2,3,4,5,6},
   'R M E'!N12,
   COMPUTING!N12,
   'GH HISTORY'!N12,
   FRENCH!N12,
   'GHANAIAN LANGUAGE'!N12,
   'CREATIVE ARTS'!N12
), 3)</f>
        <v>30</v>
      </c>
      <c r="F12" s="12" t="str">
        <f t="shared" si="0"/>
        <v>1st</v>
      </c>
    </row>
    <row r="13" spans="1:7" ht="14.45" x14ac:dyDescent="0.3">
      <c r="A13" s="10">
        <v>8</v>
      </c>
      <c r="B13" s="1">
        <f>'TEACHER’S REMARKS'!B15</f>
        <v>0</v>
      </c>
      <c r="C13" s="11"/>
      <c r="D13" s="70">
        <f>ENGLISH!L13+MATHS!L13+SCIENCE!L13+'R M E'!L13+'CREATIVE ARTS'!L13+COMPUTING!L13+'GHANAIAN LANGUAGE'!L13+FRENCH!L13+'GH HISTORY'!L13+'OUR WORLD OUR PEOPLE'!L13</f>
        <v>0</v>
      </c>
      <c r="E13" s="12">
        <f>ENGLISH!N13 + MATHS!N13 + SCIENCE!N13 +
SMALL(CHOOSE({1,2,3,4,5,6},
   'R M E'!N13,
   COMPUTING!N13,
   'GH HISTORY'!N13,
   FRENCH!N13,
   'GHANAIAN LANGUAGE'!N13,
   'CREATIVE ARTS'!N13
), 1) +
SMALL(CHOOSE({1,2,3,4,5,6},
   'R M E'!N13,
   COMPUTING!N13,
   'GH HISTORY'!N13,
   FRENCH!N13,
   'GHANAIAN LANGUAGE'!N13,
   'CREATIVE ARTS'!N13
), 2) +
SMALL(CHOOSE({1,2,3,4,5,6},
   'R M E'!N13,
   COMPUTING!N13,
   'GH HISTORY'!N13,
   FRENCH!N13,
   'GHANAIAN LANGUAGE'!N13,
   'CREATIVE ARTS'!N13
), 3)</f>
        <v>30</v>
      </c>
      <c r="F13" s="12" t="str">
        <f t="shared" si="0"/>
        <v>1st</v>
      </c>
    </row>
    <row r="14" spans="1:7" ht="14.45" x14ac:dyDescent="0.3">
      <c r="A14" s="10">
        <v>9</v>
      </c>
      <c r="B14" s="1">
        <f>'TEACHER’S REMARKS'!B16</f>
        <v>0</v>
      </c>
      <c r="C14" s="11"/>
      <c r="D14" s="70">
        <f>ENGLISH!L14+MATHS!L14+SCIENCE!L14+'R M E'!L14+'CREATIVE ARTS'!L14+COMPUTING!L14+'GHANAIAN LANGUAGE'!L14+FRENCH!L14+'GH HISTORY'!L14+'OUR WORLD OUR PEOPLE'!L14</f>
        <v>0</v>
      </c>
      <c r="E14" s="12">
        <f>ENGLISH!N14 + MATHS!N14 + SCIENCE!N14 +
SMALL(CHOOSE({1,2,3,4,5,6},
   'R M E'!N14,
   COMPUTING!N14,
   'GH HISTORY'!N14,
   FRENCH!N14,
   'GHANAIAN LANGUAGE'!N14,
   'CREATIVE ARTS'!N14
), 1) +
SMALL(CHOOSE({1,2,3,4,5,6},
   'R M E'!N14,
   COMPUTING!N14,
   'GH HISTORY'!N14,
   FRENCH!N14,
   'GHANAIAN LANGUAGE'!N14,
   'CREATIVE ARTS'!N14
), 2) +
SMALL(CHOOSE({1,2,3,4,5,6},
   'R M E'!N14,
   COMPUTING!N14,
   'GH HISTORY'!N14,
   FRENCH!N14,
   'GHANAIAN LANGUAGE'!N14,
   'CREATIVE ARTS'!N14
), 3)</f>
        <v>30</v>
      </c>
      <c r="F14" s="12" t="str">
        <f t="shared" si="0"/>
        <v>1st</v>
      </c>
    </row>
    <row r="15" spans="1:7" ht="14.45" x14ac:dyDescent="0.3">
      <c r="A15" s="10">
        <v>10</v>
      </c>
      <c r="B15" s="1">
        <f>'TEACHER’S REMARKS'!B17</f>
        <v>0</v>
      </c>
      <c r="C15" s="11"/>
      <c r="D15" s="70">
        <f>ENGLISH!L15+MATHS!L15+SCIENCE!L15+'R M E'!L15+'CREATIVE ARTS'!L15+COMPUTING!L15+'GHANAIAN LANGUAGE'!L15+FRENCH!L15+'GH HISTORY'!L15+'OUR WORLD OUR PEOPLE'!L15</f>
        <v>0</v>
      </c>
      <c r="E15" s="12">
        <f>ENGLISH!N15 + MATHS!N15 + SCIENCE!N15 +
SMALL(CHOOSE({1,2,3,4,5,6},
   'R M E'!N15,
   COMPUTING!N15,
   'GH HISTORY'!N15,
   FRENCH!N15,
   'GHANAIAN LANGUAGE'!N15,
   'CREATIVE ARTS'!N15
), 1) +
SMALL(CHOOSE({1,2,3,4,5,6},
   'R M E'!N15,
   COMPUTING!N15,
   'GH HISTORY'!N15,
   FRENCH!N15,
   'GHANAIAN LANGUAGE'!N15,
   'CREATIVE ARTS'!N15
), 2) +
SMALL(CHOOSE({1,2,3,4,5,6},
   'R M E'!N15,
   COMPUTING!N15,
   'GH HISTORY'!N15,
   FRENCH!N15,
   'GHANAIAN LANGUAGE'!N15,
   'CREATIVE ARTS'!N15
), 3)</f>
        <v>30</v>
      </c>
      <c r="F15" s="12" t="str">
        <f t="shared" si="0"/>
        <v>1st</v>
      </c>
    </row>
    <row r="16" spans="1:7" ht="14.45" x14ac:dyDescent="0.3">
      <c r="A16" s="10">
        <v>11</v>
      </c>
      <c r="B16" s="1">
        <f>'TEACHER’S REMARKS'!B18</f>
        <v>0</v>
      </c>
      <c r="C16" s="11"/>
      <c r="D16" s="70">
        <f>ENGLISH!L16+MATHS!L16+SCIENCE!L16+'R M E'!L16+'CREATIVE ARTS'!L16+COMPUTING!L16+'GHANAIAN LANGUAGE'!L16+FRENCH!L16+'GH HISTORY'!L16+'OUR WORLD OUR PEOPLE'!L16</f>
        <v>0</v>
      </c>
      <c r="E16" s="12">
        <f>ENGLISH!N16 + MATHS!N16 + SCIENCE!N16 +
SMALL(CHOOSE({1,2,3,4,5,6},
   'R M E'!N16,
   COMPUTING!N16,
   'GH HISTORY'!N16,
   FRENCH!N16,
   'GHANAIAN LANGUAGE'!N16,
   'CREATIVE ARTS'!N16
), 1) +
SMALL(CHOOSE({1,2,3,4,5,6},
   'R M E'!N16,
   COMPUTING!N16,
   'GH HISTORY'!N16,
   FRENCH!N16,
   'GHANAIAN LANGUAGE'!N16,
   'CREATIVE ARTS'!N16
), 2) +
SMALL(CHOOSE({1,2,3,4,5,6},
   'R M E'!N16,
   COMPUTING!N16,
   'GH HISTORY'!N16,
   FRENCH!N16,
   'GHANAIAN LANGUAGE'!N16,
   'CREATIVE ARTS'!N16
), 3)</f>
        <v>30</v>
      </c>
      <c r="F16" s="12" t="str">
        <f t="shared" si="0"/>
        <v>1st</v>
      </c>
    </row>
    <row r="17" spans="1:6" x14ac:dyDescent="0.25">
      <c r="A17" s="10">
        <v>12</v>
      </c>
      <c r="B17" s="1">
        <f>'TEACHER’S REMARKS'!B19</f>
        <v>0</v>
      </c>
      <c r="C17" s="11"/>
      <c r="D17" s="70">
        <f>ENGLISH!L17+MATHS!L17+SCIENCE!L17+'R M E'!L17+'CREATIVE ARTS'!L17+COMPUTING!L17+'GHANAIAN LANGUAGE'!L17+FRENCH!L17+'GH HISTORY'!L17+'OUR WORLD OUR PEOPLE'!L17</f>
        <v>0</v>
      </c>
      <c r="E17" s="12">
        <f>ENGLISH!N17 + MATHS!N17 + SCIENCE!N17 +
SMALL(CHOOSE({1,2,3,4,5,6},
   'R M E'!N17,
   COMPUTING!N17,
   'GH HISTORY'!N17,
   FRENCH!N17,
   'GHANAIAN LANGUAGE'!N17,
   'CREATIVE ARTS'!N17
), 1) +
SMALL(CHOOSE({1,2,3,4,5,6},
   'R M E'!N17,
   COMPUTING!N17,
   'GH HISTORY'!N17,
   FRENCH!N17,
   'GHANAIAN LANGUAGE'!N17,
   'CREATIVE ARTS'!N17
), 2) +
SMALL(CHOOSE({1,2,3,4,5,6},
   'R M E'!N17,
   COMPUTING!N17,
   'GH HISTORY'!N17,
   FRENCH!N17,
   'GHANAIAN LANGUAGE'!N17,
   'CREATIVE ARTS'!N17
), 3)</f>
        <v>30</v>
      </c>
      <c r="F17" s="12" t="str">
        <f t="shared" si="0"/>
        <v>1st</v>
      </c>
    </row>
    <row r="18" spans="1:6" x14ac:dyDescent="0.25">
      <c r="A18" s="10">
        <v>13</v>
      </c>
      <c r="B18" s="1">
        <f>'TEACHER’S REMARKS'!B20</f>
        <v>0</v>
      </c>
      <c r="C18" s="11"/>
      <c r="D18" s="70">
        <f>ENGLISH!L18+MATHS!L18+SCIENCE!L18+'R M E'!L18+'CREATIVE ARTS'!L18+COMPUTING!L18+'GHANAIAN LANGUAGE'!L18+FRENCH!L18+'GH HISTORY'!L18+'OUR WORLD OUR PEOPLE'!L18</f>
        <v>0</v>
      </c>
      <c r="E18" s="12">
        <f>ENGLISH!N18 + MATHS!N18 + SCIENCE!N18 +
SMALL(CHOOSE({1,2,3,4,5,6},
   'R M E'!N18,
   COMPUTING!N18,
   'GH HISTORY'!N18,
   FRENCH!N18,
   'GHANAIAN LANGUAGE'!N18,
   'CREATIVE ARTS'!N18
), 1) +
SMALL(CHOOSE({1,2,3,4,5,6},
   'R M E'!N18,
   COMPUTING!N18,
   'GH HISTORY'!N18,
   FRENCH!N18,
   'GHANAIAN LANGUAGE'!N18,
   'CREATIVE ARTS'!N18
), 2) +
SMALL(CHOOSE({1,2,3,4,5,6},
   'R M E'!N18,
   COMPUTING!N18,
   'GH HISTORY'!N18,
   FRENCH!N18,
   'GHANAIAN LANGUAGE'!N18,
   'CREATIVE ARTS'!N18
), 3)</f>
        <v>30</v>
      </c>
      <c r="F18" s="12" t="str">
        <f t="shared" si="0"/>
        <v>1st</v>
      </c>
    </row>
    <row r="19" spans="1:6" x14ac:dyDescent="0.25">
      <c r="A19" s="10">
        <v>14</v>
      </c>
      <c r="B19" s="1">
        <f>'TEACHER’S REMARKS'!B21</f>
        <v>0</v>
      </c>
      <c r="C19" s="11"/>
      <c r="D19" s="70">
        <f>ENGLISH!L19+MATHS!L19+SCIENCE!L19+'R M E'!L19+'CREATIVE ARTS'!L19+COMPUTING!L19+'GHANAIAN LANGUAGE'!L19+FRENCH!L19+'GH HISTORY'!L19+'OUR WORLD OUR PEOPLE'!L19</f>
        <v>0</v>
      </c>
      <c r="E19" s="12">
        <f>ENGLISH!N19 + MATHS!N19 + SCIENCE!N19 +
SMALL(CHOOSE({1,2,3,4,5,6},
   'R M E'!N19,
   COMPUTING!N19,
   'GH HISTORY'!N19,
   FRENCH!N19,
   'GHANAIAN LANGUAGE'!N19,
   'CREATIVE ARTS'!N19
), 1) +
SMALL(CHOOSE({1,2,3,4,5,6},
   'R M E'!N19,
   COMPUTING!N19,
   'GH HISTORY'!N19,
   FRENCH!N19,
   'GHANAIAN LANGUAGE'!N19,
   'CREATIVE ARTS'!N19
), 2) +
SMALL(CHOOSE({1,2,3,4,5,6},
   'R M E'!N19,
   COMPUTING!N19,
   'GH HISTORY'!N19,
   FRENCH!N19,
   'GHANAIAN LANGUAGE'!N19,
   'CREATIVE ARTS'!N19
), 3)</f>
        <v>30</v>
      </c>
      <c r="F19" s="12" t="str">
        <f t="shared" si="0"/>
        <v>1st</v>
      </c>
    </row>
    <row r="20" spans="1:6" x14ac:dyDescent="0.25">
      <c r="A20" s="10">
        <v>15</v>
      </c>
      <c r="B20" s="1">
        <f>'TEACHER’S REMARKS'!B22</f>
        <v>0</v>
      </c>
      <c r="C20" s="11"/>
      <c r="D20" s="70">
        <f>ENGLISH!L20+MATHS!L20+SCIENCE!L20+'R M E'!L20+'CREATIVE ARTS'!L20+COMPUTING!L20+'GHANAIAN LANGUAGE'!L20+FRENCH!L20+'GH HISTORY'!L20+'OUR WORLD OUR PEOPLE'!L20</f>
        <v>0</v>
      </c>
      <c r="E20" s="12">
        <f>ENGLISH!N20 + MATHS!N20 + SCIENCE!N20 +
SMALL(CHOOSE({1,2,3,4,5,6},
   'R M E'!N20,
   COMPUTING!N20,
   'GH HISTORY'!N20,
   FRENCH!N20,
   'GHANAIAN LANGUAGE'!N20,
   'CREATIVE ARTS'!N20
), 1) +
SMALL(CHOOSE({1,2,3,4,5,6},
   'R M E'!N20,
   COMPUTING!N20,
   'GH HISTORY'!N20,
   FRENCH!N20,
   'GHANAIAN LANGUAGE'!N20,
   'CREATIVE ARTS'!N20
), 2) +
SMALL(CHOOSE({1,2,3,4,5,6},
   'R M E'!N20,
   COMPUTING!N20,
   'GH HISTORY'!N20,
   FRENCH!N20,
   'GHANAIAN LANGUAGE'!N20,
   'CREATIVE ARTS'!N20
), 3)</f>
        <v>30</v>
      </c>
      <c r="F20" s="12" t="str">
        <f t="shared" si="0"/>
        <v>1st</v>
      </c>
    </row>
    <row r="21" spans="1:6" x14ac:dyDescent="0.25">
      <c r="A21" s="10">
        <v>16</v>
      </c>
      <c r="B21" s="1">
        <f>'TEACHER’S REMARKS'!B23</f>
        <v>0</v>
      </c>
      <c r="C21" s="11"/>
      <c r="D21" s="70">
        <f>ENGLISH!L21+MATHS!L21+SCIENCE!L21+'R M E'!L21+'CREATIVE ARTS'!L21+COMPUTING!L21+'GHANAIAN LANGUAGE'!L21+FRENCH!L21+'GH HISTORY'!L21+'OUR WORLD OUR PEOPLE'!L21</f>
        <v>0</v>
      </c>
      <c r="E21" s="12">
        <f>ENGLISH!N21 + MATHS!N21 + SCIENCE!N21 +
SMALL(CHOOSE({1,2,3,4,5,6},
   'R M E'!N21,
   COMPUTING!N21,
   'GH HISTORY'!N21,
   FRENCH!N21,
   'GHANAIAN LANGUAGE'!N21,
   'CREATIVE ARTS'!N21
), 1) +
SMALL(CHOOSE({1,2,3,4,5,6},
   'R M E'!N21,
   COMPUTING!N21,
   'GH HISTORY'!N21,
   FRENCH!N21,
   'GHANAIAN LANGUAGE'!N21,
   'CREATIVE ARTS'!N21
), 2) +
SMALL(CHOOSE({1,2,3,4,5,6},
   'R M E'!N21,
   COMPUTING!N21,
   'GH HISTORY'!N21,
   FRENCH!N21,
   'GHANAIAN LANGUAGE'!N21,
   'CREATIVE ARTS'!N21
), 3)</f>
        <v>30</v>
      </c>
      <c r="F21" s="12" t="str">
        <f t="shared" si="0"/>
        <v>1st</v>
      </c>
    </row>
    <row r="22" spans="1:6" x14ac:dyDescent="0.25">
      <c r="A22" s="10">
        <v>17</v>
      </c>
      <c r="B22" s="1">
        <f>'TEACHER’S REMARKS'!B24</f>
        <v>0</v>
      </c>
      <c r="C22" s="11"/>
      <c r="D22" s="70">
        <f>ENGLISH!L22+MATHS!L22+SCIENCE!L22+'R M E'!L22+'CREATIVE ARTS'!L22+COMPUTING!L22+'GHANAIAN LANGUAGE'!L22+FRENCH!L22+'GH HISTORY'!L22+'OUR WORLD OUR PEOPLE'!L22</f>
        <v>0</v>
      </c>
      <c r="E22" s="12">
        <f>ENGLISH!N22 + MATHS!N22 + SCIENCE!N22 +
SMALL(CHOOSE({1,2,3,4,5,6},
   'R M E'!N22,
   COMPUTING!N22,
   'GH HISTORY'!N22,
   FRENCH!N22,
   'GHANAIAN LANGUAGE'!N22,
   'CREATIVE ARTS'!N22
), 1) +
SMALL(CHOOSE({1,2,3,4,5,6},
   'R M E'!N22,
   COMPUTING!N22,
   'GH HISTORY'!N22,
   FRENCH!N22,
   'GHANAIAN LANGUAGE'!N22,
   'CREATIVE ARTS'!N22
), 2) +
SMALL(CHOOSE({1,2,3,4,5,6},
   'R M E'!N22,
   COMPUTING!N22,
   'GH HISTORY'!N22,
   FRENCH!N22,
   'GHANAIAN LANGUAGE'!N22,
   'CREATIVE ARTS'!N22
), 3)</f>
        <v>30</v>
      </c>
      <c r="F22" s="12" t="str">
        <f t="shared" si="0"/>
        <v>1st</v>
      </c>
    </row>
    <row r="23" spans="1:6" x14ac:dyDescent="0.25">
      <c r="A23" s="10">
        <v>18</v>
      </c>
      <c r="B23" s="1">
        <f>'TEACHER’S REMARKS'!B25</f>
        <v>0</v>
      </c>
      <c r="C23" s="11"/>
      <c r="D23" s="70">
        <f>ENGLISH!L23+MATHS!L23+SCIENCE!L23+'R M E'!L23+'CREATIVE ARTS'!L23+COMPUTING!L23+'GHANAIAN LANGUAGE'!L23+FRENCH!L23+'GH HISTORY'!L23+'OUR WORLD OUR PEOPLE'!L23</f>
        <v>0</v>
      </c>
      <c r="E23" s="12">
        <f>ENGLISH!N23 + MATHS!N23 + SCIENCE!N23 +
SMALL(CHOOSE({1,2,3,4,5,6},
   'R M E'!N23,
   COMPUTING!N23,
   'GH HISTORY'!N23,
   FRENCH!N23,
   'GHANAIAN LANGUAGE'!N23,
   'CREATIVE ARTS'!N23
), 1) +
SMALL(CHOOSE({1,2,3,4,5,6},
   'R M E'!N23,
   COMPUTING!N23,
   'GH HISTORY'!N23,
   FRENCH!N23,
   'GHANAIAN LANGUAGE'!N23,
   'CREATIVE ARTS'!N23
), 2) +
SMALL(CHOOSE({1,2,3,4,5,6},
   'R M E'!N23,
   COMPUTING!N23,
   'GH HISTORY'!N23,
   FRENCH!N23,
   'GHANAIAN LANGUAGE'!N23,
   'CREATIVE ARTS'!N23
), 3)</f>
        <v>30</v>
      </c>
      <c r="F23" s="12" t="str">
        <f t="shared" si="0"/>
        <v>1st</v>
      </c>
    </row>
    <row r="24" spans="1:6" x14ac:dyDescent="0.25">
      <c r="A24" s="10">
        <v>19</v>
      </c>
      <c r="B24" s="1">
        <f>'TEACHER’S REMARKS'!B26</f>
        <v>0</v>
      </c>
      <c r="C24" s="11"/>
      <c r="D24" s="70">
        <f>ENGLISH!L24+MATHS!L24+SCIENCE!L24+'R M E'!L24+'CREATIVE ARTS'!L24+COMPUTING!L24+'GHANAIAN LANGUAGE'!L24+FRENCH!L24+'GH HISTORY'!L24+'OUR WORLD OUR PEOPLE'!L24</f>
        <v>0</v>
      </c>
      <c r="E24" s="12">
        <f>ENGLISH!N24 + MATHS!N24 + SCIENCE!N24 +
SMALL(CHOOSE({1,2,3,4,5,6},
   'R M E'!N24,
   COMPUTING!N24,
   'GH HISTORY'!N24,
   FRENCH!N24,
   'GHANAIAN LANGUAGE'!N24,
   'CREATIVE ARTS'!N24
), 1) +
SMALL(CHOOSE({1,2,3,4,5,6},
   'R M E'!N24,
   COMPUTING!N24,
   'GH HISTORY'!N24,
   FRENCH!N24,
   'GHANAIAN LANGUAGE'!N24,
   'CREATIVE ARTS'!N24
), 2) +
SMALL(CHOOSE({1,2,3,4,5,6},
   'R M E'!N24,
   COMPUTING!N24,
   'GH HISTORY'!N24,
   FRENCH!N24,
   'GHANAIAN LANGUAGE'!N24,
   'CREATIVE ARTS'!N24
), 3)</f>
        <v>30</v>
      </c>
      <c r="F24" s="12" t="str">
        <f t="shared" si="0"/>
        <v>1st</v>
      </c>
    </row>
    <row r="25" spans="1:6" x14ac:dyDescent="0.25">
      <c r="A25" s="10">
        <v>20</v>
      </c>
      <c r="B25" s="1">
        <f>'TEACHER’S REMARKS'!B27</f>
        <v>0</v>
      </c>
      <c r="C25" s="11"/>
      <c r="D25" s="70">
        <f>ENGLISH!L25+MATHS!L25+SCIENCE!L25+'R M E'!L25+'CREATIVE ARTS'!L25+COMPUTING!L25+'GHANAIAN LANGUAGE'!L25+FRENCH!L25+'GH HISTORY'!L25+'OUR WORLD OUR PEOPLE'!L25</f>
        <v>0</v>
      </c>
      <c r="E25" s="12">
        <f>ENGLISH!N25 + MATHS!N25 + SCIENCE!N25 +
SMALL(CHOOSE({1,2,3,4,5,6},
   'R M E'!N25,
   COMPUTING!N25,
   'GH HISTORY'!N25,
   FRENCH!N25,
   'GHANAIAN LANGUAGE'!N25,
   'CREATIVE ARTS'!N25
), 1) +
SMALL(CHOOSE({1,2,3,4,5,6},
   'R M E'!N25,
   COMPUTING!N25,
   'GH HISTORY'!N25,
   FRENCH!N25,
   'GHANAIAN LANGUAGE'!N25,
   'CREATIVE ARTS'!N25
), 2) +
SMALL(CHOOSE({1,2,3,4,5,6},
   'R M E'!N25,
   COMPUTING!N25,
   'GH HISTORY'!N25,
   FRENCH!N25,
   'GHANAIAN LANGUAGE'!N25,
   'CREATIVE ARTS'!N25
), 3)</f>
        <v>30</v>
      </c>
      <c r="F25" s="12" t="str">
        <f t="shared" si="0"/>
        <v>1st</v>
      </c>
    </row>
    <row r="26" spans="1:6" x14ac:dyDescent="0.25">
      <c r="A26" s="10">
        <v>21</v>
      </c>
      <c r="B26" s="1">
        <f>'TEACHER’S REMARKS'!B28</f>
        <v>0</v>
      </c>
      <c r="C26" s="11"/>
      <c r="D26" s="70">
        <f>ENGLISH!L26+MATHS!L26+SCIENCE!L26+'R M E'!L26+'CREATIVE ARTS'!L26+COMPUTING!L26+'GHANAIAN LANGUAGE'!L26+FRENCH!L26+'GH HISTORY'!L26+'OUR WORLD OUR PEOPLE'!L26</f>
        <v>0</v>
      </c>
      <c r="E26" s="12">
        <f>ENGLISH!N26 + MATHS!N26 + SCIENCE!N26 +
SMALL(CHOOSE({1,2,3,4,5,6},
   'R M E'!N26,
   COMPUTING!N26,
   'GH HISTORY'!N26,
   FRENCH!N26,
   'GHANAIAN LANGUAGE'!N26,
   'CREATIVE ARTS'!N26
), 1) +
SMALL(CHOOSE({1,2,3,4,5,6},
   'R M E'!N26,
   COMPUTING!N26,
   'GH HISTORY'!N26,
   FRENCH!N26,
   'GHANAIAN LANGUAGE'!N26,
   'CREATIVE ARTS'!N26
), 2) +
SMALL(CHOOSE({1,2,3,4,5,6},
   'R M E'!N26,
   COMPUTING!N26,
   'GH HISTORY'!N26,
   FRENCH!N26,
   'GHANAIAN LANGUAGE'!N26,
   'CREATIVE ARTS'!N26
), 3)</f>
        <v>30</v>
      </c>
      <c r="F26" s="12" t="str">
        <f t="shared" si="0"/>
        <v>1st</v>
      </c>
    </row>
    <row r="27" spans="1:6" x14ac:dyDescent="0.25">
      <c r="A27" s="10">
        <v>22</v>
      </c>
      <c r="B27" s="1">
        <f>'TEACHER’S REMARKS'!B29</f>
        <v>0</v>
      </c>
      <c r="C27" s="11"/>
      <c r="D27" s="70">
        <f>ENGLISH!L27+MATHS!L27+SCIENCE!L27+'R M E'!L27+'CREATIVE ARTS'!L27+COMPUTING!L27+'GHANAIAN LANGUAGE'!L27+FRENCH!L27+'GH HISTORY'!L27+'OUR WORLD OUR PEOPLE'!L27</f>
        <v>0</v>
      </c>
      <c r="E27" s="12">
        <f>ENGLISH!N27 + MATHS!N27 + SCIENCE!N27 +
SMALL(CHOOSE({1,2,3,4,5,6},
   'R M E'!N27,
   COMPUTING!N27,
   'GH HISTORY'!N27,
   FRENCH!N27,
   'GHANAIAN LANGUAGE'!N27,
   'CREATIVE ARTS'!N27
), 1) +
SMALL(CHOOSE({1,2,3,4,5,6},
   'R M E'!N27,
   COMPUTING!N27,
   'GH HISTORY'!N27,
   FRENCH!N27,
   'GHANAIAN LANGUAGE'!N27,
   'CREATIVE ARTS'!N27
), 2) +
SMALL(CHOOSE({1,2,3,4,5,6},
   'R M E'!N27,
   COMPUTING!N27,
   'GH HISTORY'!N27,
   FRENCH!N27,
   'GHANAIAN LANGUAGE'!N27,
   'CREATIVE ARTS'!N27
), 3)</f>
        <v>30</v>
      </c>
      <c r="F27" s="12" t="str">
        <f t="shared" si="0"/>
        <v>1st</v>
      </c>
    </row>
    <row r="28" spans="1:6" x14ac:dyDescent="0.25">
      <c r="A28" s="10">
        <v>23</v>
      </c>
      <c r="B28" s="1">
        <f>'TEACHER’S REMARKS'!B30</f>
        <v>0</v>
      </c>
      <c r="C28" s="11"/>
      <c r="D28" s="70">
        <f>ENGLISH!L28+MATHS!L28+SCIENCE!L28+'R M E'!L28+'CREATIVE ARTS'!L28+COMPUTING!L28+'GHANAIAN LANGUAGE'!L28+FRENCH!L28+'GH HISTORY'!L28+'OUR WORLD OUR PEOPLE'!L28</f>
        <v>0</v>
      </c>
      <c r="E28" s="12">
        <f>ENGLISH!N28 + MATHS!N28 + SCIENCE!N28 +
SMALL(CHOOSE({1,2,3,4,5,6},
   'R M E'!N28,
   COMPUTING!N28,
   'GH HISTORY'!N28,
   FRENCH!N28,
   'GHANAIAN LANGUAGE'!N28,
   'CREATIVE ARTS'!N28
), 1) +
SMALL(CHOOSE({1,2,3,4,5,6},
   'R M E'!N28,
   COMPUTING!N28,
   'GH HISTORY'!N28,
   FRENCH!N28,
   'GHANAIAN LANGUAGE'!N28,
   'CREATIVE ARTS'!N28
), 2) +
SMALL(CHOOSE({1,2,3,4,5,6},
   'R M E'!N28,
   COMPUTING!N28,
   'GH HISTORY'!N28,
   FRENCH!N28,
   'GHANAIAN LANGUAGE'!N28,
   'CREATIVE ARTS'!N28
), 3)</f>
        <v>30</v>
      </c>
      <c r="F28" s="12" t="str">
        <f t="shared" si="0"/>
        <v>1st</v>
      </c>
    </row>
    <row r="29" spans="1:6" x14ac:dyDescent="0.25">
      <c r="A29" s="10">
        <v>24</v>
      </c>
      <c r="B29" s="1">
        <f>'TEACHER’S REMARKS'!B31</f>
        <v>0</v>
      </c>
      <c r="C29" s="11"/>
      <c r="D29" s="70">
        <f>ENGLISH!L29+MATHS!L29+SCIENCE!L29+'R M E'!L29+'CREATIVE ARTS'!L29+COMPUTING!L29+'GHANAIAN LANGUAGE'!L29+FRENCH!L29+'GH HISTORY'!L29+'OUR WORLD OUR PEOPLE'!L29</f>
        <v>0</v>
      </c>
      <c r="E29" s="12">
        <f>ENGLISH!N29 + MATHS!N29 + SCIENCE!N29 +
SMALL(CHOOSE({1,2,3,4,5,6},
   'R M E'!N29,
   COMPUTING!N29,
   'GH HISTORY'!N29,
   FRENCH!N29,
   'GHANAIAN LANGUAGE'!N29,
   'CREATIVE ARTS'!N29
), 1) +
SMALL(CHOOSE({1,2,3,4,5,6},
   'R M E'!N29,
   COMPUTING!N29,
   'GH HISTORY'!N29,
   FRENCH!N29,
   'GHANAIAN LANGUAGE'!N29,
   'CREATIVE ARTS'!N29
), 2) +
SMALL(CHOOSE({1,2,3,4,5,6},
   'R M E'!N29,
   COMPUTING!N29,
   'GH HISTORY'!N29,
   FRENCH!N29,
   'GHANAIAN LANGUAGE'!N29,
   'CREATIVE ARTS'!N29
), 3)</f>
        <v>30</v>
      </c>
      <c r="F29" s="12" t="str">
        <f t="shared" si="0"/>
        <v>1st</v>
      </c>
    </row>
    <row r="30" spans="1:6" x14ac:dyDescent="0.25">
      <c r="A30" s="10">
        <v>25</v>
      </c>
      <c r="B30" s="1">
        <f>'TEACHER’S REMARKS'!B32</f>
        <v>0</v>
      </c>
      <c r="C30" s="11"/>
      <c r="D30" s="70">
        <f>ENGLISH!L30+MATHS!L30+SCIENCE!L30+'R M E'!L30+'CREATIVE ARTS'!L30+COMPUTING!L30+'GHANAIAN LANGUAGE'!L30+FRENCH!L30+'GH HISTORY'!L30+'OUR WORLD OUR PEOPLE'!L30</f>
        <v>0</v>
      </c>
      <c r="E30" s="12">
        <f>ENGLISH!N30 + MATHS!N30 + SCIENCE!N30 +
SMALL(CHOOSE({1,2,3,4,5,6},
   'R M E'!N30,
   COMPUTING!N30,
   'GH HISTORY'!N30,
   FRENCH!N30,
   'GHANAIAN LANGUAGE'!N30,
   'CREATIVE ARTS'!N30
), 1) +
SMALL(CHOOSE({1,2,3,4,5,6},
   'R M E'!N30,
   COMPUTING!N30,
   'GH HISTORY'!N30,
   FRENCH!N30,
   'GHANAIAN LANGUAGE'!N30,
   'CREATIVE ARTS'!N30
), 2) +
SMALL(CHOOSE({1,2,3,4,5,6},
   'R M E'!N30,
   COMPUTING!N30,
   'GH HISTORY'!N30,
   FRENCH!N30,
   'GHANAIAN LANGUAGE'!N30,
   'CREATIVE ARTS'!N30
), 3)</f>
        <v>30</v>
      </c>
      <c r="F30" s="12" t="str">
        <f t="shared" si="0"/>
        <v>1st</v>
      </c>
    </row>
    <row r="31" spans="1:6" x14ac:dyDescent="0.25">
      <c r="A31" s="10">
        <v>26</v>
      </c>
      <c r="B31" s="1">
        <f>'TEACHER’S REMARKS'!B33</f>
        <v>0</v>
      </c>
      <c r="C31" s="11"/>
      <c r="D31" s="70">
        <f>ENGLISH!L31+MATHS!L31+SCIENCE!L31+'R M E'!L31+'CREATIVE ARTS'!L31+COMPUTING!L31+'GHANAIAN LANGUAGE'!L31+FRENCH!L31+'GH HISTORY'!L31+'OUR WORLD OUR PEOPLE'!L31</f>
        <v>0</v>
      </c>
      <c r="E31" s="12">
        <f>ENGLISH!N31 + MATHS!N31 + SCIENCE!N31 +
SMALL(CHOOSE({1,2,3,4,5,6},
   'R M E'!N31,
   COMPUTING!N31,
   'GH HISTORY'!N31,
   FRENCH!N31,
   'GHANAIAN LANGUAGE'!N31,
   'CREATIVE ARTS'!N31
), 1) +
SMALL(CHOOSE({1,2,3,4,5,6},
   'R M E'!N31,
   COMPUTING!N31,
   'GH HISTORY'!N31,
   FRENCH!N31,
   'GHANAIAN LANGUAGE'!N31,
   'CREATIVE ARTS'!N31
), 2) +
SMALL(CHOOSE({1,2,3,4,5,6},
   'R M E'!N31,
   COMPUTING!N31,
   'GH HISTORY'!N31,
   FRENCH!N31,
   'GHANAIAN LANGUAGE'!N31,
   'CREATIVE ARTS'!N31
), 3)</f>
        <v>30</v>
      </c>
      <c r="F31" s="12" t="str">
        <f t="shared" si="0"/>
        <v>1st</v>
      </c>
    </row>
    <row r="32" spans="1:6" x14ac:dyDescent="0.25">
      <c r="A32" s="10">
        <v>27</v>
      </c>
      <c r="B32" s="1">
        <f>'TEACHER’S REMARKS'!B34</f>
        <v>0</v>
      </c>
      <c r="C32" s="11"/>
      <c r="D32" s="70">
        <f>ENGLISH!L32+MATHS!L32+SCIENCE!L32+'R M E'!L32+'CREATIVE ARTS'!L32+COMPUTING!L32+'GHANAIAN LANGUAGE'!L32+FRENCH!L32+'GH HISTORY'!L32+'OUR WORLD OUR PEOPLE'!L32</f>
        <v>0</v>
      </c>
      <c r="E32" s="12">
        <f>ENGLISH!N32 + MATHS!N32 + SCIENCE!N32 +
SMALL(CHOOSE({1,2,3,4,5,6},
   'R M E'!N32,
   COMPUTING!N32,
   'GH HISTORY'!N32,
   FRENCH!N32,
   'GHANAIAN LANGUAGE'!N32,
   'CREATIVE ARTS'!N32
), 1) +
SMALL(CHOOSE({1,2,3,4,5,6},
   'R M E'!N32,
   COMPUTING!N32,
   'GH HISTORY'!N32,
   FRENCH!N32,
   'GHANAIAN LANGUAGE'!N32,
   'CREATIVE ARTS'!N32
), 2) +
SMALL(CHOOSE({1,2,3,4,5,6},
   'R M E'!N32,
   COMPUTING!N32,
   'GH HISTORY'!N32,
   FRENCH!N32,
   'GHANAIAN LANGUAGE'!N32,
   'CREATIVE ARTS'!N32
), 3)</f>
        <v>30</v>
      </c>
      <c r="F32" s="12" t="str">
        <f t="shared" si="0"/>
        <v>1st</v>
      </c>
    </row>
    <row r="33" spans="1:6" x14ac:dyDescent="0.25">
      <c r="A33" s="10">
        <v>28</v>
      </c>
      <c r="B33" s="1">
        <f>'TEACHER’S REMARKS'!B35</f>
        <v>0</v>
      </c>
      <c r="C33" s="11"/>
      <c r="D33" s="70">
        <f>ENGLISH!L33+MATHS!L33+SCIENCE!L33+'R M E'!L33+'CREATIVE ARTS'!L33+COMPUTING!L33+'GHANAIAN LANGUAGE'!L33+FRENCH!L33+'GH HISTORY'!L33+'OUR WORLD OUR PEOPLE'!L33</f>
        <v>0</v>
      </c>
      <c r="E33" s="12">
        <f>ENGLISH!N33 + MATHS!N33 + SCIENCE!N33 +
SMALL(CHOOSE({1,2,3,4,5,6},
   'R M E'!N33,
   COMPUTING!N33,
   'GH HISTORY'!N33,
   FRENCH!N33,
   'GHANAIAN LANGUAGE'!N33,
   'CREATIVE ARTS'!N33
), 1) +
SMALL(CHOOSE({1,2,3,4,5,6},
   'R M E'!N33,
   COMPUTING!N33,
   'GH HISTORY'!N33,
   FRENCH!N33,
   'GHANAIAN LANGUAGE'!N33,
   'CREATIVE ARTS'!N33
), 2) +
SMALL(CHOOSE({1,2,3,4,5,6},
   'R M E'!N33,
   COMPUTING!N33,
   'GH HISTORY'!N33,
   FRENCH!N33,
   'GHANAIAN LANGUAGE'!N33,
   'CREATIVE ARTS'!N33
), 3)</f>
        <v>30</v>
      </c>
      <c r="F33" s="12" t="str">
        <f t="shared" si="0"/>
        <v>1st</v>
      </c>
    </row>
    <row r="34" spans="1:6" x14ac:dyDescent="0.25">
      <c r="A34" s="10">
        <v>29</v>
      </c>
      <c r="B34" s="1">
        <f>'TEACHER’S REMARKS'!B36</f>
        <v>0</v>
      </c>
      <c r="C34" s="11"/>
      <c r="D34" s="70">
        <f>ENGLISH!L34+MATHS!L34+SCIENCE!L34+'R M E'!L34+'CREATIVE ARTS'!L34+COMPUTING!L34+'GHANAIAN LANGUAGE'!L34+FRENCH!L34+'GH HISTORY'!L34+'OUR WORLD OUR PEOPLE'!L34</f>
        <v>0</v>
      </c>
      <c r="E34" s="12">
        <f>ENGLISH!N34 + MATHS!N34 + SCIENCE!N34 +
SMALL(CHOOSE({1,2,3,4,5,6},
   'R M E'!N34,
   COMPUTING!N34,
   'GH HISTORY'!N34,
   FRENCH!N34,
   'GHANAIAN LANGUAGE'!N34,
   'CREATIVE ARTS'!N34
), 1) +
SMALL(CHOOSE({1,2,3,4,5,6},
   'R M E'!N34,
   COMPUTING!N34,
   'GH HISTORY'!N34,
   FRENCH!N34,
   'GHANAIAN LANGUAGE'!N34,
   'CREATIVE ARTS'!N34
), 2) +
SMALL(CHOOSE({1,2,3,4,5,6},
   'R M E'!N34,
   COMPUTING!N34,
   'GH HISTORY'!N34,
   FRENCH!N34,
   'GHANAIAN LANGUAGE'!N34,
   'CREATIVE ARTS'!N34
), 3)</f>
        <v>30</v>
      </c>
      <c r="F34" s="12" t="str">
        <f t="shared" si="0"/>
        <v>1st</v>
      </c>
    </row>
    <row r="35" spans="1:6" x14ac:dyDescent="0.25">
      <c r="A35" s="10">
        <v>30</v>
      </c>
      <c r="B35" s="1">
        <f>'TEACHER’S REMARKS'!B37</f>
        <v>0</v>
      </c>
      <c r="C35" s="11"/>
      <c r="D35" s="70">
        <f>ENGLISH!L35+MATHS!L35+SCIENCE!L35+'R M E'!L35+'CREATIVE ARTS'!L35+COMPUTING!L35+'GHANAIAN LANGUAGE'!L35+FRENCH!L35+'GH HISTORY'!L35+'OUR WORLD OUR PEOPLE'!L35</f>
        <v>0</v>
      </c>
      <c r="E35" s="12">
        <f>ENGLISH!N35 + MATHS!N35 + SCIENCE!N35 +
SMALL(CHOOSE({1,2,3,4,5,6},
   'R M E'!N35,
   COMPUTING!N35,
   'GH HISTORY'!N35,
   FRENCH!N35,
   'GHANAIAN LANGUAGE'!N35,
   'CREATIVE ARTS'!N35
), 1) +
SMALL(CHOOSE({1,2,3,4,5,6},
   'R M E'!N35,
   COMPUTING!N35,
   'GH HISTORY'!N35,
   FRENCH!N35,
   'GHANAIAN LANGUAGE'!N35,
   'CREATIVE ARTS'!N35
), 2) +
SMALL(CHOOSE({1,2,3,4,5,6},
   'R M E'!N35,
   COMPUTING!N35,
   'GH HISTORY'!N35,
   FRENCH!N35,
   'GHANAIAN LANGUAGE'!N35,
   'CREATIVE ARTS'!N35
), 3)</f>
        <v>30</v>
      </c>
      <c r="F35" s="12" t="str">
        <f t="shared" si="0"/>
        <v>1st</v>
      </c>
    </row>
    <row r="36" spans="1:6" x14ac:dyDescent="0.25">
      <c r="A36" s="10">
        <v>31</v>
      </c>
      <c r="B36" s="1">
        <f>'TEACHER’S REMARKS'!B38</f>
        <v>0</v>
      </c>
      <c r="C36" s="11"/>
      <c r="D36" s="70">
        <f>ENGLISH!L36+MATHS!L36+SCIENCE!L36+'R M E'!L36+'CREATIVE ARTS'!L36+COMPUTING!L36+'GHANAIAN LANGUAGE'!L36+FRENCH!L36+'GH HISTORY'!L36+'OUR WORLD OUR PEOPLE'!L36</f>
        <v>0</v>
      </c>
      <c r="E36" s="12">
        <f>ENGLISH!N36 + MATHS!N36 + SCIENCE!N36 +
SMALL(CHOOSE({1,2,3,4,5,6},
   'R M E'!N36,
   COMPUTING!N36,
   'GH HISTORY'!N36,
   FRENCH!N36,
   'GHANAIAN LANGUAGE'!N36,
   'CREATIVE ARTS'!N36
), 1) +
SMALL(CHOOSE({1,2,3,4,5,6},
   'R M E'!N36,
   COMPUTING!N36,
   'GH HISTORY'!N36,
   FRENCH!N36,
   'GHANAIAN LANGUAGE'!N36,
   'CREATIVE ARTS'!N36
), 2) +
SMALL(CHOOSE({1,2,3,4,5,6},
   'R M E'!N36,
   COMPUTING!N36,
   'GH HISTORY'!N36,
   FRENCH!N36,
   'GHANAIAN LANGUAGE'!N36,
   'CREATIVE ARTS'!N36
), 3)</f>
        <v>30</v>
      </c>
      <c r="F36" s="12" t="str">
        <f t="shared" si="0"/>
        <v>1st</v>
      </c>
    </row>
    <row r="37" spans="1:6" x14ac:dyDescent="0.25">
      <c r="A37" s="10">
        <v>32</v>
      </c>
      <c r="B37" s="1">
        <f>'TEACHER’S REMARKS'!B39</f>
        <v>0</v>
      </c>
      <c r="C37" s="11"/>
      <c r="D37" s="70">
        <f>ENGLISH!L37+MATHS!L37+SCIENCE!L37+'R M E'!L37+'CREATIVE ARTS'!L37+COMPUTING!L37+'GHANAIAN LANGUAGE'!L37+FRENCH!L37+'GH HISTORY'!L37+'OUR WORLD OUR PEOPLE'!L37</f>
        <v>0</v>
      </c>
      <c r="E37" s="12">
        <f>ENGLISH!N37 + MATHS!N37 + SCIENCE!N37 +
SMALL(CHOOSE({1,2,3,4,5,6},
   'R M E'!N37,
   COMPUTING!N37,
   'GH HISTORY'!N37,
   FRENCH!N37,
   'GHANAIAN LANGUAGE'!N37,
   'CREATIVE ARTS'!N37
), 1) +
SMALL(CHOOSE({1,2,3,4,5,6},
   'R M E'!N37,
   COMPUTING!N37,
   'GH HISTORY'!N37,
   FRENCH!N37,
   'GHANAIAN LANGUAGE'!N37,
   'CREATIVE ARTS'!N37
), 2) +
SMALL(CHOOSE({1,2,3,4,5,6},
   'R M E'!N37,
   COMPUTING!N37,
   'GH HISTORY'!N37,
   FRENCH!N37,
   'GHANAIAN LANGUAGE'!N37,
   'CREATIVE ARTS'!N37
), 3)</f>
        <v>30</v>
      </c>
      <c r="F37" s="12" t="str">
        <f t="shared" si="0"/>
        <v>1st</v>
      </c>
    </row>
    <row r="38" spans="1:6" x14ac:dyDescent="0.25">
      <c r="A38" s="10">
        <v>33</v>
      </c>
      <c r="B38" s="1">
        <f>'TEACHER’S REMARKS'!B40</f>
        <v>0</v>
      </c>
      <c r="C38" s="11"/>
      <c r="D38" s="70">
        <f>ENGLISH!L38+MATHS!L38+SCIENCE!L38+'R M E'!L38+'CREATIVE ARTS'!L38+COMPUTING!L38+'GHANAIAN LANGUAGE'!L38+FRENCH!L38+'GH HISTORY'!L38+'OUR WORLD OUR PEOPLE'!L38</f>
        <v>0</v>
      </c>
      <c r="E38" s="12">
        <f>ENGLISH!N38 + MATHS!N38 + SCIENCE!N38 +
SMALL(CHOOSE({1,2,3,4,5,6},
   'R M E'!N38,
   COMPUTING!N38,
   'GH HISTORY'!N38,
   FRENCH!N38,
   'GHANAIAN LANGUAGE'!N38,
   'CREATIVE ARTS'!N38
), 1) +
SMALL(CHOOSE({1,2,3,4,5,6},
   'R M E'!N38,
   COMPUTING!N38,
   'GH HISTORY'!N38,
   FRENCH!N38,
   'GHANAIAN LANGUAGE'!N38,
   'CREATIVE ARTS'!N38
), 2) +
SMALL(CHOOSE({1,2,3,4,5,6},
   'R M E'!N38,
   COMPUTING!N38,
   'GH HISTORY'!N38,
   FRENCH!N38,
   'GHANAIAN LANGUAGE'!N38,
   'CREATIVE ARTS'!N38
), 3)</f>
        <v>30</v>
      </c>
      <c r="F38" s="12" t="str">
        <f t="shared" si="0"/>
        <v>1st</v>
      </c>
    </row>
    <row r="39" spans="1:6" x14ac:dyDescent="0.25">
      <c r="A39" s="10">
        <v>34</v>
      </c>
      <c r="B39" s="1">
        <f>'TEACHER’S REMARKS'!B41</f>
        <v>0</v>
      </c>
      <c r="C39" s="11"/>
      <c r="D39" s="70">
        <f>ENGLISH!L39+MATHS!L39+SCIENCE!L39+'R M E'!L39+'CREATIVE ARTS'!L39+COMPUTING!L39+'GHANAIAN LANGUAGE'!L39+FRENCH!L39+'GH HISTORY'!L39+'OUR WORLD OUR PEOPLE'!L39</f>
        <v>0</v>
      </c>
      <c r="E39" s="12">
        <f>ENGLISH!N39 + MATHS!N39 + SCIENCE!N39 +
SMALL(CHOOSE({1,2,3,4,5,6},
   'R M E'!N39,
   COMPUTING!N39,
   'GH HISTORY'!N39,
   FRENCH!N39,
   'GHANAIAN LANGUAGE'!N39,
   'CREATIVE ARTS'!N39
), 1) +
SMALL(CHOOSE({1,2,3,4,5,6},
   'R M E'!N39,
   COMPUTING!N39,
   'GH HISTORY'!N39,
   FRENCH!N39,
   'GHANAIAN LANGUAGE'!N39,
   'CREATIVE ARTS'!N39
), 2) +
SMALL(CHOOSE({1,2,3,4,5,6},
   'R M E'!N39,
   COMPUTING!N39,
   'GH HISTORY'!N39,
   FRENCH!N39,
   'GHANAIAN LANGUAGE'!N39,
   'CREATIVE ARTS'!N39
), 3)</f>
        <v>30</v>
      </c>
      <c r="F39" s="12" t="str">
        <f t="shared" si="0"/>
        <v>1st</v>
      </c>
    </row>
    <row r="40" spans="1:6" x14ac:dyDescent="0.25">
      <c r="A40" s="10">
        <v>35</v>
      </c>
      <c r="B40" s="1">
        <f>'TEACHER’S REMARKS'!B42</f>
        <v>0</v>
      </c>
      <c r="C40" s="11"/>
      <c r="D40" s="70">
        <f>ENGLISH!L40+MATHS!L40+SCIENCE!L40+'R M E'!L40+'CREATIVE ARTS'!L40+COMPUTING!L40+'GHANAIAN LANGUAGE'!L40+FRENCH!L40+'GH HISTORY'!L40+'OUR WORLD OUR PEOPLE'!L40</f>
        <v>0</v>
      </c>
      <c r="E40" s="12">
        <f>ENGLISH!N40 + MATHS!N40 + SCIENCE!N40 +
SMALL(CHOOSE({1,2,3,4,5,6},
   'R M E'!N40,
   COMPUTING!N40,
   'GH HISTORY'!N40,
   FRENCH!N40,
   'GHANAIAN LANGUAGE'!N40,
   'CREATIVE ARTS'!N40
), 1) +
SMALL(CHOOSE({1,2,3,4,5,6},
   'R M E'!N40,
   COMPUTING!N40,
   'GH HISTORY'!N40,
   FRENCH!N40,
   'GHANAIAN LANGUAGE'!N40,
   'CREATIVE ARTS'!N40
), 2) +
SMALL(CHOOSE({1,2,3,4,5,6},
   'R M E'!N40,
   COMPUTING!N40,
   'GH HISTORY'!N40,
   FRENCH!N40,
   'GHANAIAN LANGUAGE'!N40,
   'CREATIVE ARTS'!N40
), 3)</f>
        <v>30</v>
      </c>
      <c r="F40" s="12" t="str">
        <f t="shared" si="0"/>
        <v>1st</v>
      </c>
    </row>
    <row r="41" spans="1:6" x14ac:dyDescent="0.25">
      <c r="A41" s="10">
        <v>36</v>
      </c>
      <c r="B41" s="1">
        <f>'TEACHER’S REMARKS'!B43</f>
        <v>0</v>
      </c>
      <c r="C41" s="11"/>
      <c r="D41" s="70">
        <f>ENGLISH!L41+MATHS!L41+SCIENCE!L41+'R M E'!L41+'CREATIVE ARTS'!L41+COMPUTING!L41+'GHANAIAN LANGUAGE'!L41+FRENCH!L41+'GH HISTORY'!L41+'OUR WORLD OUR PEOPLE'!L41</f>
        <v>0</v>
      </c>
      <c r="E41" s="12">
        <f>ENGLISH!N41 + MATHS!N41 + SCIENCE!N41 +
SMALL(CHOOSE({1,2,3,4,5,6},
   'R M E'!N41,
   COMPUTING!N41,
   'GH HISTORY'!N41,
   FRENCH!N41,
   'GHANAIAN LANGUAGE'!N41,
   'CREATIVE ARTS'!N41
), 1) +
SMALL(CHOOSE({1,2,3,4,5,6},
   'R M E'!N41,
   COMPUTING!N41,
   'GH HISTORY'!N41,
   FRENCH!N41,
   'GHANAIAN LANGUAGE'!N41,
   'CREATIVE ARTS'!N41
), 2) +
SMALL(CHOOSE({1,2,3,4,5,6},
   'R M E'!N41,
   COMPUTING!N41,
   'GH HISTORY'!N41,
   FRENCH!N41,
   'GHANAIAN LANGUAGE'!N41,
   'CREATIVE ARTS'!N41
), 3)</f>
        <v>30</v>
      </c>
      <c r="F41" s="12" t="str">
        <f t="shared" si="0"/>
        <v>1st</v>
      </c>
    </row>
    <row r="42" spans="1:6" x14ac:dyDescent="0.25">
      <c r="A42" s="10">
        <v>37</v>
      </c>
      <c r="B42" s="1">
        <f>'TEACHER’S REMARKS'!B44</f>
        <v>0</v>
      </c>
      <c r="C42" s="11"/>
      <c r="D42" s="70">
        <f>ENGLISH!L42+MATHS!L42+SCIENCE!L42+'R M E'!L42+'CREATIVE ARTS'!L42+COMPUTING!L42+'GHANAIAN LANGUAGE'!L42+FRENCH!L42+'GH HISTORY'!L42+'OUR WORLD OUR PEOPLE'!L42</f>
        <v>0</v>
      </c>
      <c r="E42" s="12">
        <f>ENGLISH!N42 + MATHS!N42 + SCIENCE!N42 +
SMALL(CHOOSE({1,2,3,4,5,6},
   'R M E'!N42,
   COMPUTING!N42,
   'GH HISTORY'!N42,
   FRENCH!N42,
   'GHANAIAN LANGUAGE'!N42,
   'CREATIVE ARTS'!N42
), 1) +
SMALL(CHOOSE({1,2,3,4,5,6},
   'R M E'!N42,
   COMPUTING!N42,
   'GH HISTORY'!N42,
   FRENCH!N42,
   'GHANAIAN LANGUAGE'!N42,
   'CREATIVE ARTS'!N42
), 2) +
SMALL(CHOOSE({1,2,3,4,5,6},
   'R M E'!N42,
   COMPUTING!N42,
   'GH HISTORY'!N42,
   FRENCH!N42,
   'GHANAIAN LANGUAGE'!N42,
   'CREATIVE ARTS'!N42
), 3)</f>
        <v>30</v>
      </c>
      <c r="F42" s="12" t="str">
        <f t="shared" si="0"/>
        <v>1st</v>
      </c>
    </row>
    <row r="43" spans="1:6" x14ac:dyDescent="0.25">
      <c r="A43" s="10">
        <v>38</v>
      </c>
      <c r="B43" s="1">
        <f>'TEACHER’S REMARKS'!B45</f>
        <v>0</v>
      </c>
      <c r="C43" s="11"/>
      <c r="D43" s="70">
        <f>ENGLISH!L43+MATHS!L43+SCIENCE!L43+'R M E'!L43+'CREATIVE ARTS'!L43+COMPUTING!L43+'GHANAIAN LANGUAGE'!L43+FRENCH!L43+'GH HISTORY'!L43+'OUR WORLD OUR PEOPLE'!L43</f>
        <v>0</v>
      </c>
      <c r="E43" s="12">
        <f>ENGLISH!N43 + MATHS!N43 + SCIENCE!N43 +
SMALL(CHOOSE({1,2,3,4,5,6},
   'R M E'!N43,
   COMPUTING!N43,
   'GH HISTORY'!N43,
   FRENCH!N43,
   'GHANAIAN LANGUAGE'!N43,
   'CREATIVE ARTS'!N43
), 1) +
SMALL(CHOOSE({1,2,3,4,5,6},
   'R M E'!N43,
   COMPUTING!N43,
   'GH HISTORY'!N43,
   FRENCH!N43,
   'GHANAIAN LANGUAGE'!N43,
   'CREATIVE ARTS'!N43
), 2) +
SMALL(CHOOSE({1,2,3,4,5,6},
   'R M E'!N43,
   COMPUTING!N43,
   'GH HISTORY'!N43,
   FRENCH!N43,
   'GHANAIAN LANGUAGE'!N43,
   'CREATIVE ARTS'!N43
), 3)</f>
        <v>30</v>
      </c>
      <c r="F43" s="12" t="str">
        <f t="shared" si="0"/>
        <v>1st</v>
      </c>
    </row>
    <row r="44" spans="1:6" x14ac:dyDescent="0.25">
      <c r="A44" s="10">
        <v>39</v>
      </c>
      <c r="B44" s="1">
        <f>'TEACHER’S REMARKS'!B46</f>
        <v>0</v>
      </c>
      <c r="C44" s="11"/>
      <c r="D44" s="70">
        <f>ENGLISH!L44+MATHS!L44+SCIENCE!L44+'R M E'!L44+'CREATIVE ARTS'!L44+COMPUTING!L44+'GHANAIAN LANGUAGE'!L44+FRENCH!L44+'GH HISTORY'!L44+'OUR WORLD OUR PEOPLE'!L44</f>
        <v>0</v>
      </c>
      <c r="E44" s="12">
        <f>ENGLISH!N44 + MATHS!N44 + SCIENCE!N44 +
SMALL(CHOOSE({1,2,3,4,5,6},
   'R M E'!N44,
   COMPUTING!N44,
   'GH HISTORY'!N44,
   FRENCH!N44,
   'GHANAIAN LANGUAGE'!N44,
   'CREATIVE ARTS'!N44
), 1) +
SMALL(CHOOSE({1,2,3,4,5,6},
   'R M E'!N44,
   COMPUTING!N44,
   'GH HISTORY'!N44,
   FRENCH!N44,
   'GHANAIAN LANGUAGE'!N44,
   'CREATIVE ARTS'!N44
), 2) +
SMALL(CHOOSE({1,2,3,4,5,6},
   'R M E'!N44,
   COMPUTING!N44,
   'GH HISTORY'!N44,
   FRENCH!N44,
   'GHANAIAN LANGUAGE'!N44,
   'CREATIVE ARTS'!N44
), 3)</f>
        <v>30</v>
      </c>
      <c r="F44" s="12" t="str">
        <f t="shared" si="0"/>
        <v>1st</v>
      </c>
    </row>
    <row r="45" spans="1:6" x14ac:dyDescent="0.25">
      <c r="A45" s="10">
        <v>40</v>
      </c>
      <c r="B45" s="1">
        <f>'TEACHER’S REMARKS'!B47</f>
        <v>0</v>
      </c>
      <c r="C45" s="11"/>
      <c r="D45" s="70">
        <f>ENGLISH!L45+MATHS!L45+SCIENCE!L45+'R M E'!L45+'CREATIVE ARTS'!L45+COMPUTING!L45+'GHANAIAN LANGUAGE'!L45+FRENCH!L45+'GH HISTORY'!L45+'OUR WORLD OUR PEOPLE'!L45</f>
        <v>0</v>
      </c>
      <c r="E45" s="12">
        <f>ENGLISH!N45 + MATHS!N45 + SCIENCE!N45 +
SMALL(CHOOSE({1,2,3,4,5,6},
   'R M E'!N45,
   COMPUTING!N45,
   'GH HISTORY'!N45,
   FRENCH!N45,
   'GHANAIAN LANGUAGE'!N45,
   'CREATIVE ARTS'!N45
), 1) +
SMALL(CHOOSE({1,2,3,4,5,6},
   'R M E'!N45,
   COMPUTING!N45,
   'GH HISTORY'!N45,
   FRENCH!N45,
   'GHANAIAN LANGUAGE'!N45,
   'CREATIVE ARTS'!N45
), 2) +
SMALL(CHOOSE({1,2,3,4,5,6},
   'R M E'!N45,
   COMPUTING!N45,
   'GH HISTORY'!N45,
   FRENCH!N45,
   'GHANAIAN LANGUAGE'!N45,
   'CREATIVE ARTS'!N45
), 3)</f>
        <v>30</v>
      </c>
      <c r="F45" s="12" t="str">
        <f t="shared" si="0"/>
        <v>1st</v>
      </c>
    </row>
    <row r="46" spans="1:6" x14ac:dyDescent="0.25">
      <c r="A46" s="10">
        <v>41</v>
      </c>
      <c r="B46" s="1">
        <f>'TEACHER’S REMARKS'!B48</f>
        <v>0</v>
      </c>
      <c r="C46" s="11"/>
      <c r="D46" s="70">
        <f>ENGLISH!L46+MATHS!L46+SCIENCE!L46+'R M E'!L46+'CREATIVE ARTS'!L46+COMPUTING!L46+'GHANAIAN LANGUAGE'!L46+FRENCH!L46+'GH HISTORY'!L46+'OUR WORLD OUR PEOPLE'!L46</f>
        <v>0</v>
      </c>
      <c r="E46" s="12">
        <f>ENGLISH!N46 + MATHS!N46 + SCIENCE!N46 +
SMALL(CHOOSE({1,2,3,4,5,6},
   'R M E'!N46,
   COMPUTING!N46,
   'GH HISTORY'!N46,
   FRENCH!N46,
   'GHANAIAN LANGUAGE'!N46,
   'CREATIVE ARTS'!N46
), 1) +
SMALL(CHOOSE({1,2,3,4,5,6},
   'R M E'!N46,
   COMPUTING!N46,
   'GH HISTORY'!N46,
   FRENCH!N46,
   'GHANAIAN LANGUAGE'!N46,
   'CREATIVE ARTS'!N46
), 2) +
SMALL(CHOOSE({1,2,3,4,5,6},
   'R M E'!N46,
   COMPUTING!N46,
   'GH HISTORY'!N46,
   FRENCH!N46,
   'GHANAIAN LANGUAGE'!N46,
   'CREATIVE ARTS'!N46
), 3)</f>
        <v>30</v>
      </c>
      <c r="F46" s="12" t="str">
        <f t="shared" si="0"/>
        <v>1st</v>
      </c>
    </row>
    <row r="47" spans="1:6" x14ac:dyDescent="0.25">
      <c r="A47" s="10">
        <v>42</v>
      </c>
      <c r="B47" s="1">
        <f>'TEACHER’S REMARKS'!B49</f>
        <v>0</v>
      </c>
      <c r="C47" s="11"/>
      <c r="D47" s="70">
        <f>ENGLISH!L47+MATHS!L47+SCIENCE!L47+'R M E'!L47+'CREATIVE ARTS'!L47+COMPUTING!L47+'GHANAIAN LANGUAGE'!L47+FRENCH!L47+'GH HISTORY'!L47+'OUR WORLD OUR PEOPLE'!L47</f>
        <v>0</v>
      </c>
      <c r="E47" s="12">
        <f>ENGLISH!N47 + MATHS!N47 + SCIENCE!N47 +
SMALL(CHOOSE({1,2,3,4,5,6},
   'R M E'!N47,
   COMPUTING!N47,
   'GH HISTORY'!N47,
   FRENCH!N47,
   'GHANAIAN LANGUAGE'!N47,
   'CREATIVE ARTS'!N47
), 1) +
SMALL(CHOOSE({1,2,3,4,5,6},
   'R M E'!N47,
   COMPUTING!N47,
   'GH HISTORY'!N47,
   FRENCH!N47,
   'GHANAIAN LANGUAGE'!N47,
   'CREATIVE ARTS'!N47
), 2) +
SMALL(CHOOSE({1,2,3,4,5,6},
   'R M E'!N47,
   COMPUTING!N47,
   'GH HISTORY'!N47,
   FRENCH!N47,
   'GHANAIAN LANGUAGE'!N47,
   'CREATIVE ARTS'!N47
), 3)</f>
        <v>30</v>
      </c>
      <c r="F47" s="12" t="str">
        <f t="shared" si="0"/>
        <v>1st</v>
      </c>
    </row>
    <row r="48" spans="1:6" x14ac:dyDescent="0.25">
      <c r="A48" s="10">
        <v>43</v>
      </c>
      <c r="B48" s="1">
        <f>'TEACHER’S REMARKS'!B50</f>
        <v>0</v>
      </c>
      <c r="C48" s="11"/>
      <c r="D48" s="70">
        <f>ENGLISH!L48+MATHS!L48+SCIENCE!L48+'R M E'!L48+'CREATIVE ARTS'!L48+COMPUTING!L48+'GHANAIAN LANGUAGE'!L48+FRENCH!L48+'GH HISTORY'!L48+'OUR WORLD OUR PEOPLE'!L48</f>
        <v>0</v>
      </c>
      <c r="E48" s="12">
        <f>ENGLISH!N48 + MATHS!N48 + SCIENCE!N48 +
SMALL(CHOOSE({1,2,3,4,5,6},
   'R M E'!N48,
   COMPUTING!N48,
   'GH HISTORY'!N48,
   FRENCH!N48,
   'GHANAIAN LANGUAGE'!N48,
   'CREATIVE ARTS'!N48
), 1) +
SMALL(CHOOSE({1,2,3,4,5,6},
   'R M E'!N48,
   COMPUTING!N48,
   'GH HISTORY'!N48,
   FRENCH!N48,
   'GHANAIAN LANGUAGE'!N48,
   'CREATIVE ARTS'!N48
), 2) +
SMALL(CHOOSE({1,2,3,4,5,6},
   'R M E'!N48,
   COMPUTING!N48,
   'GH HISTORY'!N48,
   FRENCH!N48,
   'GHANAIAN LANGUAGE'!N48,
   'CREATIVE ARTS'!N48
), 3)</f>
        <v>30</v>
      </c>
      <c r="F48" s="12" t="str">
        <f t="shared" si="0"/>
        <v>1st</v>
      </c>
    </row>
    <row r="49" spans="1:6" x14ac:dyDescent="0.25">
      <c r="A49" s="10">
        <v>44</v>
      </c>
      <c r="B49" s="1">
        <f>'TEACHER’S REMARKS'!B51</f>
        <v>0</v>
      </c>
      <c r="C49" s="11"/>
      <c r="D49" s="70">
        <f>ENGLISH!L49+MATHS!L49+SCIENCE!L49+'R M E'!L49+'CREATIVE ARTS'!L49+COMPUTING!L49+'GHANAIAN LANGUAGE'!L49+FRENCH!L49+'GH HISTORY'!L49+'OUR WORLD OUR PEOPLE'!L49</f>
        <v>0</v>
      </c>
      <c r="E49" s="12">
        <f>ENGLISH!N49 + MATHS!N49 + SCIENCE!N49 +
SMALL(CHOOSE({1,2,3,4,5,6},
   'R M E'!N49,
   COMPUTING!N49,
   'GH HISTORY'!N49,
   FRENCH!N49,
   'GHANAIAN LANGUAGE'!N49,
   'CREATIVE ARTS'!N49
), 1) +
SMALL(CHOOSE({1,2,3,4,5,6},
   'R M E'!N49,
   COMPUTING!N49,
   'GH HISTORY'!N49,
   FRENCH!N49,
   'GHANAIAN LANGUAGE'!N49,
   'CREATIVE ARTS'!N49
), 2) +
SMALL(CHOOSE({1,2,3,4,5,6},
   'R M E'!N49,
   COMPUTING!N49,
   'GH HISTORY'!N49,
   FRENCH!N49,
   'GHANAIAN LANGUAGE'!N49,
   'CREATIVE ARTS'!N49
), 3)</f>
        <v>30</v>
      </c>
      <c r="F49" s="12" t="str">
        <f t="shared" si="0"/>
        <v>1st</v>
      </c>
    </row>
    <row r="50" spans="1:6" x14ac:dyDescent="0.25">
      <c r="A50" s="10">
        <v>45</v>
      </c>
      <c r="B50" s="1">
        <f>'TEACHER’S REMARKS'!B52</f>
        <v>0</v>
      </c>
      <c r="C50" s="11"/>
      <c r="D50" s="70">
        <f>ENGLISH!L50+MATHS!L50+SCIENCE!L50+'R M E'!L50+'CREATIVE ARTS'!L50+COMPUTING!L50+'GHANAIAN LANGUAGE'!L50+FRENCH!L50+'GH HISTORY'!L50+'OUR WORLD OUR PEOPLE'!L50</f>
        <v>0</v>
      </c>
      <c r="E50" s="12">
        <f>ENGLISH!N50 + MATHS!N50 + SCIENCE!N50 +
SMALL(CHOOSE({1,2,3,4,5,6},
   'R M E'!N50,
   COMPUTING!N50,
   'GH HISTORY'!N50,
   FRENCH!N50,
   'GHANAIAN LANGUAGE'!N50,
   'CREATIVE ARTS'!N50
), 1) +
SMALL(CHOOSE({1,2,3,4,5,6},
   'R M E'!N50,
   COMPUTING!N50,
   'GH HISTORY'!N50,
   FRENCH!N50,
   'GHANAIAN LANGUAGE'!N50,
   'CREATIVE ARTS'!N50
), 2) +
SMALL(CHOOSE({1,2,3,4,5,6},
   'R M E'!N50,
   COMPUTING!N50,
   'GH HISTORY'!N50,
   FRENCH!N50,
   'GHANAIAN LANGUAGE'!N50,
   'CREATIVE ARTS'!N50
), 3)</f>
        <v>30</v>
      </c>
      <c r="F50" s="12" t="str">
        <f t="shared" si="0"/>
        <v>1st</v>
      </c>
    </row>
    <row r="51" spans="1:6" x14ac:dyDescent="0.25">
      <c r="A51" s="10">
        <v>46</v>
      </c>
      <c r="B51" s="1">
        <f>'TEACHER’S REMARKS'!B53</f>
        <v>0</v>
      </c>
      <c r="C51" s="11"/>
      <c r="D51" s="70">
        <f>ENGLISH!L51+MATHS!L51+SCIENCE!L51+'R M E'!L51+'CREATIVE ARTS'!L51+COMPUTING!L51+'GHANAIAN LANGUAGE'!L51+FRENCH!L51+'GH HISTORY'!L51+'OUR WORLD OUR PEOPLE'!L51</f>
        <v>0</v>
      </c>
      <c r="E51" s="12">
        <f>ENGLISH!N51 + MATHS!N51 + SCIENCE!N51 +
SMALL(CHOOSE({1,2,3,4,5,6},
   'R M E'!N51,
   COMPUTING!N51,
   'GH HISTORY'!N51,
   FRENCH!N51,
   'GHANAIAN LANGUAGE'!N51,
   'CREATIVE ARTS'!N51
), 1) +
SMALL(CHOOSE({1,2,3,4,5,6},
   'R M E'!N51,
   COMPUTING!N51,
   'GH HISTORY'!N51,
   FRENCH!N51,
   'GHANAIAN LANGUAGE'!N51,
   'CREATIVE ARTS'!N51
), 2) +
SMALL(CHOOSE({1,2,3,4,5,6},
   'R M E'!N51,
   COMPUTING!N51,
   'GH HISTORY'!N51,
   FRENCH!N51,
   'GHANAIAN LANGUAGE'!N51,
   'CREATIVE ARTS'!N51
), 3)</f>
        <v>30</v>
      </c>
      <c r="F51" s="12" t="str">
        <f t="shared" si="0"/>
        <v>1st</v>
      </c>
    </row>
    <row r="52" spans="1:6" x14ac:dyDescent="0.25">
      <c r="A52" s="10">
        <v>47</v>
      </c>
      <c r="B52" s="1">
        <f>'TEACHER’S REMARKS'!B54</f>
        <v>0</v>
      </c>
      <c r="C52" s="11"/>
      <c r="D52" s="70">
        <f>ENGLISH!L52+MATHS!L52+SCIENCE!L52+'R M E'!L52+'CREATIVE ARTS'!L52+COMPUTING!L52+'GHANAIAN LANGUAGE'!L52+FRENCH!L52+'GH HISTORY'!L52+'OUR WORLD OUR PEOPLE'!L52</f>
        <v>0</v>
      </c>
      <c r="E52" s="12">
        <f>ENGLISH!N52 + MATHS!N52 + SCIENCE!N52 +
SMALL(CHOOSE({1,2,3,4,5,6},
   'R M E'!N52,
   COMPUTING!N52,
   'GH HISTORY'!N52,
   FRENCH!N52,
   'GHANAIAN LANGUAGE'!N52,
   'CREATIVE ARTS'!N52
), 1) +
SMALL(CHOOSE({1,2,3,4,5,6},
   'R M E'!N52,
   COMPUTING!N52,
   'GH HISTORY'!N52,
   FRENCH!N52,
   'GHANAIAN LANGUAGE'!N52,
   'CREATIVE ARTS'!N52
), 2) +
SMALL(CHOOSE({1,2,3,4,5,6},
   'R M E'!N52,
   COMPUTING!N52,
   'GH HISTORY'!N52,
   FRENCH!N52,
   'GHANAIAN LANGUAGE'!N52,
   'CREATIVE ARTS'!N52
), 3)</f>
        <v>30</v>
      </c>
      <c r="F52" s="12" t="str">
        <f t="shared" si="0"/>
        <v>1st</v>
      </c>
    </row>
    <row r="53" spans="1:6" x14ac:dyDescent="0.25">
      <c r="A53" s="10">
        <v>48</v>
      </c>
      <c r="B53" s="1">
        <f>'TEACHER’S REMARKS'!B55</f>
        <v>0</v>
      </c>
      <c r="C53" s="11"/>
      <c r="D53" s="70">
        <f>ENGLISH!L53+MATHS!L53+SCIENCE!L53+'R M E'!L53+'CREATIVE ARTS'!L53+COMPUTING!L53+'GHANAIAN LANGUAGE'!L53+FRENCH!L53+'GH HISTORY'!L53+'OUR WORLD OUR PEOPLE'!L53</f>
        <v>0</v>
      </c>
      <c r="E53" s="12">
        <f>ENGLISH!N53 + MATHS!N53 + SCIENCE!N53 +
SMALL(CHOOSE({1,2,3,4,5,6},
   'R M E'!N53,
   COMPUTING!N53,
   'GH HISTORY'!N53,
   FRENCH!N53,
   'GHANAIAN LANGUAGE'!N53,
   'CREATIVE ARTS'!N53
), 1) +
SMALL(CHOOSE({1,2,3,4,5,6},
   'R M E'!N53,
   COMPUTING!N53,
   'GH HISTORY'!N53,
   FRENCH!N53,
   'GHANAIAN LANGUAGE'!N53,
   'CREATIVE ARTS'!N53
), 2) +
SMALL(CHOOSE({1,2,3,4,5,6},
   'R M E'!N53,
   COMPUTING!N53,
   'GH HISTORY'!N53,
   FRENCH!N53,
   'GHANAIAN LANGUAGE'!N53,
   'CREATIVE ARTS'!N53
), 3)</f>
        <v>30</v>
      </c>
      <c r="F53" s="12" t="str">
        <f t="shared" si="0"/>
        <v>1st</v>
      </c>
    </row>
    <row r="54" spans="1:6" x14ac:dyDescent="0.25">
      <c r="A54" s="10">
        <v>49</v>
      </c>
      <c r="B54" s="1">
        <f>'TEACHER’S REMARKS'!B56</f>
        <v>0</v>
      </c>
      <c r="C54" s="11"/>
      <c r="D54" s="70">
        <f>ENGLISH!L54+MATHS!L54+SCIENCE!L54+'R M E'!L54+'CREATIVE ARTS'!L54+COMPUTING!L54+'GHANAIAN LANGUAGE'!L54+FRENCH!L54+'GH HISTORY'!L54+'OUR WORLD OUR PEOPLE'!L54</f>
        <v>0</v>
      </c>
      <c r="E54" s="12">
        <f>ENGLISH!N54 + MATHS!N54 + SCIENCE!N54 +
SMALL(CHOOSE({1,2,3,4,5,6},
   'R M E'!N54,
   COMPUTING!N54,
   'GH HISTORY'!N54,
   FRENCH!N54,
   'GHANAIAN LANGUAGE'!N54,
   'CREATIVE ARTS'!N54
), 1) +
SMALL(CHOOSE({1,2,3,4,5,6},
   'R M E'!N54,
   COMPUTING!N54,
   'GH HISTORY'!N54,
   FRENCH!N54,
   'GHANAIAN LANGUAGE'!N54,
   'CREATIVE ARTS'!N54
), 2) +
SMALL(CHOOSE({1,2,3,4,5,6},
   'R M E'!N54,
   COMPUTING!N54,
   'GH HISTORY'!N54,
   FRENCH!N54,
   'GHANAIAN LANGUAGE'!N54,
   'CREATIVE ARTS'!N54
), 3)</f>
        <v>30</v>
      </c>
      <c r="F54" s="12" t="str">
        <f t="shared" si="0"/>
        <v>1st</v>
      </c>
    </row>
    <row r="55" spans="1:6" x14ac:dyDescent="0.25">
      <c r="A55" s="10">
        <v>50</v>
      </c>
      <c r="B55" s="1">
        <f>'TEACHER’S REMARKS'!B57</f>
        <v>0</v>
      </c>
      <c r="C55" s="11"/>
      <c r="D55" s="70">
        <f>ENGLISH!L55+MATHS!L55+SCIENCE!L55+'R M E'!L55+'CREATIVE ARTS'!L55+COMPUTING!L55+'GHANAIAN LANGUAGE'!L55+FRENCH!L55+'GH HISTORY'!L55+'OUR WORLD OUR PEOPLE'!L55</f>
        <v>0</v>
      </c>
      <c r="E55" s="12">
        <f>ENGLISH!N55 + MATHS!N55 + SCIENCE!N55 +
SMALL(CHOOSE({1,2,3,4,5,6},
   'R M E'!N55,
   COMPUTING!N55,
   'GH HISTORY'!N55,
   FRENCH!N55,
   'GHANAIAN LANGUAGE'!N55,
   'CREATIVE ARTS'!N55
), 1) +
SMALL(CHOOSE({1,2,3,4,5,6},
   'R M E'!N55,
   COMPUTING!N55,
   'GH HISTORY'!N55,
   FRENCH!N55,
   'GHANAIAN LANGUAGE'!N55,
   'CREATIVE ARTS'!N55
), 2) +
SMALL(CHOOSE({1,2,3,4,5,6},
   'R M E'!N55,
   COMPUTING!N55,
   'GH HISTORY'!N55,
   FRENCH!N55,
   'GHANAIAN LANGUAGE'!N55,
   'CREATIVE ARTS'!N55
), 3)</f>
        <v>30</v>
      </c>
      <c r="F55" s="12" t="str">
        <f t="shared" si="0"/>
        <v>1st</v>
      </c>
    </row>
    <row r="56" spans="1:6" x14ac:dyDescent="0.25">
      <c r="A56" s="10">
        <v>51</v>
      </c>
      <c r="B56" s="1">
        <f>'TEACHER’S REMARKS'!B58</f>
        <v>0</v>
      </c>
      <c r="C56" s="11"/>
      <c r="D56" s="70">
        <f>ENGLISH!L56+MATHS!L56+SCIENCE!L56+'R M E'!L56+'CREATIVE ARTS'!L56+COMPUTING!L56+'GHANAIAN LANGUAGE'!L56+FRENCH!L56+'GH HISTORY'!L56+'OUR WORLD OUR PEOPLE'!L56</f>
        <v>0</v>
      </c>
      <c r="E56" s="12">
        <f>ENGLISH!N56 + MATHS!N56 + SCIENCE!N56 +
SMALL(CHOOSE({1,2,3,4,5,6},
   'R M E'!N56,
   COMPUTING!N56,
   'GH HISTORY'!N56,
   FRENCH!N56,
   'GHANAIAN LANGUAGE'!N56,
   'CREATIVE ARTS'!N56
), 1) +
SMALL(CHOOSE({1,2,3,4,5,6},
   'R M E'!N56,
   COMPUTING!N56,
   'GH HISTORY'!N56,
   FRENCH!N56,
   'GHANAIAN LANGUAGE'!N56,
   'CREATIVE ARTS'!N56
), 2) +
SMALL(CHOOSE({1,2,3,4,5,6},
   'R M E'!N56,
   COMPUTING!N56,
   'GH HISTORY'!N56,
   FRENCH!N56,
   'GHANAIAN LANGUAGE'!N56,
   'CREATIVE ARTS'!N56
), 3)</f>
        <v>30</v>
      </c>
      <c r="F56" s="12" t="str">
        <f t="shared" si="0"/>
        <v>1st</v>
      </c>
    </row>
    <row r="57" spans="1:6" x14ac:dyDescent="0.25">
      <c r="A57" s="10">
        <v>52</v>
      </c>
      <c r="B57" s="1">
        <f>'TEACHER’S REMARKS'!B59</f>
        <v>0</v>
      </c>
      <c r="C57" s="11"/>
      <c r="D57" s="70">
        <f>ENGLISH!L57+MATHS!L57+SCIENCE!L57+'R M E'!L57+'CREATIVE ARTS'!L57+COMPUTING!L57+'GHANAIAN LANGUAGE'!L57+FRENCH!L57+'GH HISTORY'!L57+'OUR WORLD OUR PEOPLE'!L57</f>
        <v>0</v>
      </c>
      <c r="E57" s="12">
        <f>ENGLISH!N57 + MATHS!N57 + SCIENCE!N57 +
SMALL(CHOOSE({1,2,3,4,5,6},
   'R M E'!N57,
   COMPUTING!N57,
   'GH HISTORY'!N57,
   FRENCH!N57,
   'GHANAIAN LANGUAGE'!N57,
   'CREATIVE ARTS'!N57
), 1) +
SMALL(CHOOSE({1,2,3,4,5,6},
   'R M E'!N57,
   COMPUTING!N57,
   'GH HISTORY'!N57,
   FRENCH!N57,
   'GHANAIAN LANGUAGE'!N57,
   'CREATIVE ARTS'!N57
), 2) +
SMALL(CHOOSE({1,2,3,4,5,6},
   'R M E'!N57,
   COMPUTING!N57,
   'GH HISTORY'!N57,
   FRENCH!N57,
   'GHANAIAN LANGUAGE'!N57,
   'CREATIVE ARTS'!N57
), 3)</f>
        <v>30</v>
      </c>
      <c r="F57" s="12" t="str">
        <f t="shared" si="0"/>
        <v>1st</v>
      </c>
    </row>
    <row r="58" spans="1:6" x14ac:dyDescent="0.25">
      <c r="A58" s="10">
        <v>53</v>
      </c>
      <c r="B58" s="1">
        <f>'TEACHER’S REMARKS'!B60</f>
        <v>0</v>
      </c>
      <c r="C58" s="11"/>
      <c r="D58" s="70">
        <f>ENGLISH!L58+MATHS!L58+SCIENCE!L58+'R M E'!L58+'CREATIVE ARTS'!L58+COMPUTING!L58+'GHANAIAN LANGUAGE'!L58+FRENCH!L58+'GH HISTORY'!L58+'OUR WORLD OUR PEOPLE'!L58</f>
        <v>0</v>
      </c>
      <c r="E58" s="12">
        <f>ENGLISH!N58 + MATHS!N58 + SCIENCE!N58 +
SMALL(CHOOSE({1,2,3,4,5,6},
   'R M E'!N58,
   COMPUTING!N58,
   'GH HISTORY'!N58,
   FRENCH!N58,
   'GHANAIAN LANGUAGE'!N58,
   'CREATIVE ARTS'!N58
), 1) +
SMALL(CHOOSE({1,2,3,4,5,6},
   'R M E'!N58,
   COMPUTING!N58,
   'GH HISTORY'!N58,
   FRENCH!N58,
   'GHANAIAN LANGUAGE'!N58,
   'CREATIVE ARTS'!N58
), 2) +
SMALL(CHOOSE({1,2,3,4,5,6},
   'R M E'!N58,
   COMPUTING!N58,
   'GH HISTORY'!N58,
   FRENCH!N58,
   'GHANAIAN LANGUAGE'!N58,
   'CREATIVE ARTS'!N58
), 3)</f>
        <v>30</v>
      </c>
      <c r="F58" s="12" t="str">
        <f t="shared" si="0"/>
        <v>1st</v>
      </c>
    </row>
    <row r="59" spans="1:6" x14ac:dyDescent="0.25">
      <c r="A59" s="10">
        <v>54</v>
      </c>
      <c r="B59" s="1">
        <f>'TEACHER’S REMARKS'!B61</f>
        <v>0</v>
      </c>
      <c r="C59" s="11"/>
      <c r="D59" s="70">
        <f>ENGLISH!L59+MATHS!L59+SCIENCE!L59+'R M E'!L59+'CREATIVE ARTS'!L59+COMPUTING!L59+'GHANAIAN LANGUAGE'!L59+FRENCH!L59+'GH HISTORY'!L59+'OUR WORLD OUR PEOPLE'!L59</f>
        <v>0</v>
      </c>
      <c r="E59" s="12">
        <f>ENGLISH!N59 + MATHS!N59 + SCIENCE!N59 +
SMALL(CHOOSE({1,2,3,4,5,6},
   'R M E'!N59,
   COMPUTING!N59,
   'GH HISTORY'!N59,
   FRENCH!N59,
   'GHANAIAN LANGUAGE'!N59,
   'CREATIVE ARTS'!N59
), 1) +
SMALL(CHOOSE({1,2,3,4,5,6},
   'R M E'!N59,
   COMPUTING!N59,
   'GH HISTORY'!N59,
   FRENCH!N59,
   'GHANAIAN LANGUAGE'!N59,
   'CREATIVE ARTS'!N59
), 2) +
SMALL(CHOOSE({1,2,3,4,5,6},
   'R M E'!N59,
   COMPUTING!N59,
   'GH HISTORY'!N59,
   FRENCH!N59,
   'GHANAIAN LANGUAGE'!N59,
   'CREATIVE ARTS'!N59
), 3)</f>
        <v>30</v>
      </c>
      <c r="F59" s="12" t="str">
        <f t="shared" si="0"/>
        <v>1st</v>
      </c>
    </row>
    <row r="60" spans="1:6" x14ac:dyDescent="0.25">
      <c r="A60" s="10">
        <v>55</v>
      </c>
      <c r="B60" s="1">
        <f>'TEACHER’S REMARKS'!B62</f>
        <v>0</v>
      </c>
      <c r="C60" s="11"/>
      <c r="D60" s="70">
        <f>ENGLISH!L60+MATHS!L60+SCIENCE!L60+'R M E'!L60+'CREATIVE ARTS'!L60+COMPUTING!L60+'GHANAIAN LANGUAGE'!L60+FRENCH!L60+'GH HISTORY'!L60+'OUR WORLD OUR PEOPLE'!L60</f>
        <v>0</v>
      </c>
      <c r="E60" s="12">
        <f>ENGLISH!N60 + MATHS!N60 + SCIENCE!N60 +
SMALL(CHOOSE({1,2,3,4,5,6},
   'R M E'!N60,
   COMPUTING!N60,
   'GH HISTORY'!N60,
   FRENCH!N60,
   'GHANAIAN LANGUAGE'!N60,
   'CREATIVE ARTS'!N60
), 1) +
SMALL(CHOOSE({1,2,3,4,5,6},
   'R M E'!N60,
   COMPUTING!N60,
   'GH HISTORY'!N60,
   FRENCH!N60,
   'GHANAIAN LANGUAGE'!N60,
   'CREATIVE ARTS'!N60
), 2) +
SMALL(CHOOSE({1,2,3,4,5,6},
   'R M E'!N60,
   COMPUTING!N60,
   'GH HISTORY'!N60,
   FRENCH!N60,
   'GHANAIAN LANGUAGE'!N60,
   'CREATIVE ARTS'!N60
), 3)</f>
        <v>30</v>
      </c>
      <c r="F60" s="12" t="str">
        <f t="shared" si="0"/>
        <v>1st</v>
      </c>
    </row>
    <row r="61" spans="1:6" x14ac:dyDescent="0.25">
      <c r="A61" s="10">
        <v>56</v>
      </c>
      <c r="B61" s="1">
        <f>'TEACHER’S REMARKS'!B63</f>
        <v>0</v>
      </c>
      <c r="C61" s="11"/>
      <c r="D61" s="70">
        <f>ENGLISH!L61+MATHS!L61+SCIENCE!L61+'R M E'!L61+'CREATIVE ARTS'!L61+COMPUTING!L61+'GHANAIAN LANGUAGE'!L61+FRENCH!L61+'GH HISTORY'!L61+'OUR WORLD OUR PEOPLE'!L61</f>
        <v>0</v>
      </c>
      <c r="E61" s="12">
        <f>ENGLISH!N61 + MATHS!N61 + SCIENCE!N61 +
SMALL(CHOOSE({1,2,3,4,5,6},
   'R M E'!N61,
   COMPUTING!N61,
   'GH HISTORY'!N61,
   FRENCH!N61,
   'GHANAIAN LANGUAGE'!N61,
   'CREATIVE ARTS'!N61
), 1) +
SMALL(CHOOSE({1,2,3,4,5,6},
   'R M E'!N61,
   COMPUTING!N61,
   'GH HISTORY'!N61,
   FRENCH!N61,
   'GHANAIAN LANGUAGE'!N61,
   'CREATIVE ARTS'!N61
), 2) +
SMALL(CHOOSE({1,2,3,4,5,6},
   'R M E'!N61,
   COMPUTING!N61,
   'GH HISTORY'!N61,
   FRENCH!N61,
   'GHANAIAN LANGUAGE'!N61,
   'CREATIVE ARTS'!N61
), 3)</f>
        <v>30</v>
      </c>
      <c r="F61" s="12" t="str">
        <f t="shared" si="0"/>
        <v>1st</v>
      </c>
    </row>
    <row r="62" spans="1:6" x14ac:dyDescent="0.25">
      <c r="A62" s="10">
        <v>57</v>
      </c>
      <c r="B62" s="1">
        <f>'TEACHER’S REMARKS'!B64</f>
        <v>0</v>
      </c>
      <c r="C62" s="11"/>
      <c r="D62" s="70">
        <f>ENGLISH!L62+MATHS!L62+SCIENCE!L62+'R M E'!L62+'CREATIVE ARTS'!L62+COMPUTING!L62+'GHANAIAN LANGUAGE'!L62+FRENCH!L62+'GH HISTORY'!L62+'OUR WORLD OUR PEOPLE'!L62</f>
        <v>0</v>
      </c>
      <c r="E62" s="12">
        <f>ENGLISH!N62 + MATHS!N62 + SCIENCE!N62 +
SMALL(CHOOSE({1,2,3,4,5,6},
   'R M E'!N62,
   COMPUTING!N62,
   'GH HISTORY'!N62,
   FRENCH!N62,
   'GHANAIAN LANGUAGE'!N62,
   'CREATIVE ARTS'!N62
), 1) +
SMALL(CHOOSE({1,2,3,4,5,6},
   'R M E'!N62,
   COMPUTING!N62,
   'GH HISTORY'!N62,
   FRENCH!N62,
   'GHANAIAN LANGUAGE'!N62,
   'CREATIVE ARTS'!N62
), 2) +
SMALL(CHOOSE({1,2,3,4,5,6},
   'R M E'!N62,
   COMPUTING!N62,
   'GH HISTORY'!N62,
   FRENCH!N62,
   'GHANAIAN LANGUAGE'!N62,
   'CREATIVE ARTS'!N62
), 3)</f>
        <v>30</v>
      </c>
      <c r="F62" s="12" t="str">
        <f t="shared" si="0"/>
        <v>1st</v>
      </c>
    </row>
    <row r="63" spans="1:6" x14ac:dyDescent="0.25">
      <c r="A63" s="10">
        <v>58</v>
      </c>
      <c r="B63" s="1">
        <f>'TEACHER’S REMARKS'!B65</f>
        <v>0</v>
      </c>
      <c r="C63" s="11"/>
      <c r="D63" s="70">
        <f>ENGLISH!L63+MATHS!L63+SCIENCE!L63+'R M E'!L63+'CREATIVE ARTS'!L63+COMPUTING!L63+'GHANAIAN LANGUAGE'!L63+FRENCH!L63+'GH HISTORY'!L63+'OUR WORLD OUR PEOPLE'!L63</f>
        <v>0</v>
      </c>
      <c r="E63" s="12">
        <f>ENGLISH!N63 + MATHS!N63 + SCIENCE!N63 +
SMALL(CHOOSE({1,2,3,4,5,6},
   'R M E'!N63,
   COMPUTING!N63,
   'GH HISTORY'!N63,
   FRENCH!N63,
   'GHANAIAN LANGUAGE'!N63,
   'CREATIVE ARTS'!N63
), 1) +
SMALL(CHOOSE({1,2,3,4,5,6},
   'R M E'!N63,
   COMPUTING!N63,
   'GH HISTORY'!N63,
   FRENCH!N63,
   'GHANAIAN LANGUAGE'!N63,
   'CREATIVE ARTS'!N63
), 2) +
SMALL(CHOOSE({1,2,3,4,5,6},
   'R M E'!N63,
   COMPUTING!N63,
   'GH HISTORY'!N63,
   FRENCH!N63,
   'GHANAIAN LANGUAGE'!N63,
   'CREATIVE ARTS'!N63
), 3)</f>
        <v>30</v>
      </c>
      <c r="F63" s="12" t="str">
        <f t="shared" si="0"/>
        <v>1st</v>
      </c>
    </row>
    <row r="64" spans="1:6" x14ac:dyDescent="0.25">
      <c r="A64" s="10">
        <v>59</v>
      </c>
      <c r="B64" s="1">
        <f>'TEACHER’S REMARKS'!B66</f>
        <v>0</v>
      </c>
      <c r="C64" s="11"/>
      <c r="D64" s="70">
        <f>ENGLISH!L64+MATHS!L64+SCIENCE!L64+'R M E'!L64+'CREATIVE ARTS'!L64+COMPUTING!L64+'GHANAIAN LANGUAGE'!L64+FRENCH!L64+'GH HISTORY'!L64+'OUR WORLD OUR PEOPLE'!L64</f>
        <v>0</v>
      </c>
      <c r="E64" s="12">
        <f>ENGLISH!N64 + MATHS!N64 + SCIENCE!N64 +
SMALL(CHOOSE({1,2,3,4,5,6},
   'R M E'!N64,
   COMPUTING!N64,
   'GH HISTORY'!N64,
   FRENCH!N64,
   'GHANAIAN LANGUAGE'!N64,
   'CREATIVE ARTS'!N64
), 1) +
SMALL(CHOOSE({1,2,3,4,5,6},
   'R M E'!N64,
   COMPUTING!N64,
   'GH HISTORY'!N64,
   FRENCH!N64,
   'GHANAIAN LANGUAGE'!N64,
   'CREATIVE ARTS'!N64
), 2) +
SMALL(CHOOSE({1,2,3,4,5,6},
   'R M E'!N64,
   COMPUTING!N64,
   'GH HISTORY'!N64,
   FRENCH!N64,
   'GHANAIAN LANGUAGE'!N64,
   'CREATIVE ARTS'!N64
), 3)</f>
        <v>30</v>
      </c>
      <c r="F64" s="12" t="str">
        <f t="shared" si="0"/>
        <v>1st</v>
      </c>
    </row>
    <row r="65" spans="1:6" x14ac:dyDescent="0.25">
      <c r="A65" s="10">
        <v>60</v>
      </c>
      <c r="B65" s="1">
        <f>'TEACHER’S REMARKS'!B67</f>
        <v>0</v>
      </c>
      <c r="C65" s="11"/>
      <c r="D65" s="70">
        <f>ENGLISH!L65+MATHS!L65+SCIENCE!L65+'R M E'!L65+'CREATIVE ARTS'!L65+COMPUTING!L65+'GHANAIAN LANGUAGE'!L65+FRENCH!L65+'GH HISTORY'!L65+'OUR WORLD OUR PEOPLE'!L65</f>
        <v>0</v>
      </c>
      <c r="E65" s="12">
        <f>ENGLISH!N65 + MATHS!N65 + SCIENCE!N65 +
SMALL(CHOOSE({1,2,3,4,5,6},
   'R M E'!N65,
   COMPUTING!N65,
   'GH HISTORY'!N65,
   FRENCH!N65,
   'GHANAIAN LANGUAGE'!N65,
   'CREATIVE ARTS'!N65
), 1) +
SMALL(CHOOSE({1,2,3,4,5,6},
   'R M E'!N65,
   COMPUTING!N65,
   'GH HISTORY'!N65,
   FRENCH!N65,
   'GHANAIAN LANGUAGE'!N65,
   'CREATIVE ARTS'!N65
), 2) +
SMALL(CHOOSE({1,2,3,4,5,6},
   'R M E'!N65,
   COMPUTING!N65,
   'GH HISTORY'!N65,
   FRENCH!N65,
   'GHANAIAN LANGUAGE'!N65,
   'CREATIVE ARTS'!N65
), 3)</f>
        <v>30</v>
      </c>
      <c r="F65" s="12" t="str">
        <f t="shared" si="0"/>
        <v>1st</v>
      </c>
    </row>
    <row r="66" spans="1:6" x14ac:dyDescent="0.25">
      <c r="A66" s="10">
        <v>61</v>
      </c>
      <c r="B66" s="1">
        <f>'TEACHER’S REMARKS'!B68</f>
        <v>0</v>
      </c>
      <c r="C66" s="11"/>
      <c r="D66" s="70">
        <f>ENGLISH!L66+MATHS!L66+SCIENCE!L66+'R M E'!L66+'CREATIVE ARTS'!L66+COMPUTING!L66+'GHANAIAN LANGUAGE'!L66+FRENCH!L66+'GH HISTORY'!L66+'OUR WORLD OUR PEOPLE'!L66</f>
        <v>0</v>
      </c>
      <c r="E66" s="12">
        <f>ENGLISH!N66 + MATHS!N66 + SCIENCE!N66 +
SMALL(CHOOSE({1,2,3,4,5,6},
   'R M E'!N66,
   COMPUTING!N66,
   'GH HISTORY'!N66,
   FRENCH!N66,
   'GHANAIAN LANGUAGE'!N66,
   'CREATIVE ARTS'!N66
), 1) +
SMALL(CHOOSE({1,2,3,4,5,6},
   'R M E'!N66,
   COMPUTING!N66,
   'GH HISTORY'!N66,
   FRENCH!N66,
   'GHANAIAN LANGUAGE'!N66,
   'CREATIVE ARTS'!N66
), 2) +
SMALL(CHOOSE({1,2,3,4,5,6},
   'R M E'!N66,
   COMPUTING!N66,
   'GH HISTORY'!N66,
   FRENCH!N66,
   'GHANAIAN LANGUAGE'!N66,
   'CREATIVE ARTS'!N66
), 3)</f>
        <v>30</v>
      </c>
      <c r="F66" s="12" t="str">
        <f t="shared" si="0"/>
        <v>1st</v>
      </c>
    </row>
    <row r="67" spans="1:6" x14ac:dyDescent="0.25">
      <c r="A67" s="10">
        <v>62</v>
      </c>
      <c r="B67" s="1">
        <f>'TEACHER’S REMARKS'!B69</f>
        <v>0</v>
      </c>
      <c r="C67" s="11"/>
      <c r="D67" s="70">
        <f>ENGLISH!L67+MATHS!L67+SCIENCE!L67+'R M E'!L67+'CREATIVE ARTS'!L67+COMPUTING!L67+'GHANAIAN LANGUAGE'!L67+FRENCH!L67+'GH HISTORY'!L67+'OUR WORLD OUR PEOPLE'!L67</f>
        <v>0</v>
      </c>
      <c r="E67" s="12">
        <f>ENGLISH!N67 + MATHS!N67 + SCIENCE!N67 +
SMALL(CHOOSE({1,2,3,4,5,6},
   'R M E'!N67,
   COMPUTING!N67,
   'GH HISTORY'!N67,
   FRENCH!N67,
   'GHANAIAN LANGUAGE'!N67,
   'CREATIVE ARTS'!N67
), 1) +
SMALL(CHOOSE({1,2,3,4,5,6},
   'R M E'!N67,
   COMPUTING!N67,
   'GH HISTORY'!N67,
   FRENCH!N67,
   'GHANAIAN LANGUAGE'!N67,
   'CREATIVE ARTS'!N67
), 2) +
SMALL(CHOOSE({1,2,3,4,5,6},
   'R M E'!N67,
   COMPUTING!N67,
   'GH HISTORY'!N67,
   FRENCH!N67,
   'GHANAIAN LANGUAGE'!N67,
   'CREATIVE ARTS'!N67
), 3)</f>
        <v>30</v>
      </c>
      <c r="F67" s="12" t="str">
        <f t="shared" si="0"/>
        <v>1st</v>
      </c>
    </row>
    <row r="68" spans="1:6" x14ac:dyDescent="0.25">
      <c r="A68" s="10">
        <v>63</v>
      </c>
      <c r="B68" s="1">
        <f>'TEACHER’S REMARKS'!B70</f>
        <v>0</v>
      </c>
      <c r="C68" s="11"/>
      <c r="D68" s="70">
        <f>ENGLISH!L68+MATHS!L68+SCIENCE!L68+'R M E'!L68+'CREATIVE ARTS'!L68+COMPUTING!L68+'GHANAIAN LANGUAGE'!L68+FRENCH!L68+'GH HISTORY'!L68+'OUR WORLD OUR PEOPLE'!L68</f>
        <v>0</v>
      </c>
      <c r="E68" s="12">
        <f>ENGLISH!N68 + MATHS!N68 + SCIENCE!N68 +
SMALL(CHOOSE({1,2,3,4,5,6},
   'R M E'!N68,
   COMPUTING!N68,
   'GH HISTORY'!N68,
   FRENCH!N68,
   'GHANAIAN LANGUAGE'!N68,
   'CREATIVE ARTS'!N68
), 1) +
SMALL(CHOOSE({1,2,3,4,5,6},
   'R M E'!N68,
   COMPUTING!N68,
   'GH HISTORY'!N68,
   FRENCH!N68,
   'GHANAIAN LANGUAGE'!N68,
   'CREATIVE ARTS'!N68
), 2) +
SMALL(CHOOSE({1,2,3,4,5,6},
   'R M E'!N68,
   COMPUTING!N68,
   'GH HISTORY'!N68,
   FRENCH!N68,
   'GHANAIAN LANGUAGE'!N68,
   'CREATIVE ARTS'!N68
), 3)</f>
        <v>30</v>
      </c>
      <c r="F68" s="12" t="str">
        <f t="shared" si="0"/>
        <v>1st</v>
      </c>
    </row>
    <row r="69" spans="1:6" x14ac:dyDescent="0.25">
      <c r="A69" s="10">
        <v>64</v>
      </c>
      <c r="B69" s="1">
        <f>'TEACHER’S REMARKS'!B71</f>
        <v>0</v>
      </c>
      <c r="C69" s="11"/>
      <c r="D69" s="70">
        <f>ENGLISH!L69+MATHS!L69+SCIENCE!L69+'R M E'!L69+'CREATIVE ARTS'!L69+COMPUTING!L69+'GHANAIAN LANGUAGE'!L69+FRENCH!L69+'GH HISTORY'!L69+'OUR WORLD OUR PEOPLE'!L69</f>
        <v>0</v>
      </c>
      <c r="E69" s="12">
        <f>ENGLISH!N69 + MATHS!N69 + SCIENCE!N69 +
SMALL(CHOOSE({1,2,3,4,5,6},
   'R M E'!N69,
   COMPUTING!N69,
   'GH HISTORY'!N69,
   FRENCH!N69,
   'GHANAIAN LANGUAGE'!N69,
   'CREATIVE ARTS'!N69
), 1) +
SMALL(CHOOSE({1,2,3,4,5,6},
   'R M E'!N69,
   COMPUTING!N69,
   'GH HISTORY'!N69,
   FRENCH!N69,
   'GHANAIAN LANGUAGE'!N69,
   'CREATIVE ARTS'!N69
), 2) +
SMALL(CHOOSE({1,2,3,4,5,6},
   'R M E'!N69,
   COMPUTING!N69,
   'GH HISTORY'!N69,
   FRENCH!N69,
   'GHANAIAN LANGUAGE'!N69,
   'CREATIVE ARTS'!N69
), 3)</f>
        <v>30</v>
      </c>
      <c r="F69" s="12" t="str">
        <f t="shared" si="0"/>
        <v>1st</v>
      </c>
    </row>
    <row r="70" spans="1:6" x14ac:dyDescent="0.25">
      <c r="A70" s="10">
        <v>65</v>
      </c>
      <c r="B70" s="1">
        <f>'TEACHER’S REMARKS'!B72</f>
        <v>0</v>
      </c>
      <c r="C70" s="11"/>
      <c r="D70" s="70">
        <f>ENGLISH!L70+MATHS!L70+SCIENCE!L70+'R M E'!L70+'CREATIVE ARTS'!L70+COMPUTING!L70+'GHANAIAN LANGUAGE'!L70+FRENCH!L70+'GH HISTORY'!L70+'OUR WORLD OUR PEOPLE'!L70</f>
        <v>0</v>
      </c>
      <c r="E70" s="12">
        <f>ENGLISH!N70 + MATHS!N70 + SCIENCE!N70 +
SMALL(CHOOSE({1,2,3,4,5,6},
   'R M E'!N70,
   COMPUTING!N70,
   'GH HISTORY'!N70,
   FRENCH!N70,
   'GHANAIAN LANGUAGE'!N70,
   'CREATIVE ARTS'!N70
), 1) +
SMALL(CHOOSE({1,2,3,4,5,6},
   'R M E'!N70,
   COMPUTING!N70,
   'GH HISTORY'!N70,
   FRENCH!N70,
   'GHANAIAN LANGUAGE'!N70,
   'CREATIVE ARTS'!N70
), 2) +
SMALL(CHOOSE({1,2,3,4,5,6},
   'R M E'!N70,
   COMPUTING!N70,
   'GH HISTORY'!N70,
   FRENCH!N70,
   'GHANAIAN LANGUAGE'!N70,
   'CREATIVE ARTS'!N70
), 3)</f>
        <v>30</v>
      </c>
      <c r="F70" s="12" t="str">
        <f t="shared" si="0"/>
        <v>1st</v>
      </c>
    </row>
    <row r="71" spans="1:6" x14ac:dyDescent="0.25">
      <c r="A71" s="10">
        <v>66</v>
      </c>
      <c r="B71" s="1">
        <f>'TEACHER’S REMARKS'!B73</f>
        <v>0</v>
      </c>
      <c r="C71" s="11"/>
      <c r="D71" s="70">
        <f>ENGLISH!L71+MATHS!L71+SCIENCE!L71+'R M E'!L71+'CREATIVE ARTS'!L71+COMPUTING!L71+'GHANAIAN LANGUAGE'!L71+FRENCH!L71+'GH HISTORY'!L71+'OUR WORLD OUR PEOPLE'!L71</f>
        <v>0</v>
      </c>
      <c r="E71" s="12">
        <f>ENGLISH!N71 + MATHS!N71 + SCIENCE!N71 +
SMALL(CHOOSE({1,2,3,4,5,6},
   'R M E'!N71,
   COMPUTING!N71,
   'GH HISTORY'!N71,
   FRENCH!N71,
   'GHANAIAN LANGUAGE'!N71,
   'CREATIVE ARTS'!N71
), 1) +
SMALL(CHOOSE({1,2,3,4,5,6},
   'R M E'!N71,
   COMPUTING!N71,
   'GH HISTORY'!N71,
   FRENCH!N71,
   'GHANAIAN LANGUAGE'!N71,
   'CREATIVE ARTS'!N71
), 2) +
SMALL(CHOOSE({1,2,3,4,5,6},
   'R M E'!N71,
   COMPUTING!N71,
   'GH HISTORY'!N71,
   FRENCH!N71,
   'GHANAIAN LANGUAGE'!N71,
   'CREATIVE ARTS'!N71
), 3)</f>
        <v>30</v>
      </c>
      <c r="F71" s="12" t="str">
        <f t="shared" ref="F71:F105" si="1">IF(
    AND(MOD(RANK(D71, $D$6:$D$117, 0), 100) &gt; 10, MOD(RANK(D71, $D$6:$D$117, 0), 100) &lt;= 13),
    RANK(D71, $D$6:$D$117, 0) &amp; "th",
    IF(
        MOD(RANK(D71, $D$6:$D$117, 0), 10) = 1,
        RANK(D71, $D$6:$D$117, 0) &amp; "st",
        IF(
            MOD(RANK(D71, $D$6:$D$117, 0), 10) = 2,
            RANK(D71, $D$6:$D$117, 0) &amp; "nd",
            IF(
                MOD(RANK(D71, $D$6:$D$117, 0), 10) = 3,
                RANK(D71, $D$6:$D$117, 0) &amp; "rd",
                RANK(D71, $D$6:$D$117, 0) &amp; "th"
            )
        )
    )
)</f>
        <v>1st</v>
      </c>
    </row>
    <row r="72" spans="1:6" x14ac:dyDescent="0.25">
      <c r="A72" s="10">
        <v>67</v>
      </c>
      <c r="B72" s="1">
        <f>'TEACHER’S REMARKS'!B74</f>
        <v>0</v>
      </c>
      <c r="C72" s="11"/>
      <c r="D72" s="70">
        <f>ENGLISH!L72+MATHS!L72+SCIENCE!L72+'R M E'!L72+'CREATIVE ARTS'!L72+COMPUTING!L72+'GHANAIAN LANGUAGE'!L72+FRENCH!L72+'GH HISTORY'!L72+'OUR WORLD OUR PEOPLE'!L72</f>
        <v>0</v>
      </c>
      <c r="E72" s="12">
        <f>ENGLISH!N72 + MATHS!N72 + SCIENCE!N72 +
SMALL(CHOOSE({1,2,3,4,5,6},
   'R M E'!N72,
   COMPUTING!N72,
   'GH HISTORY'!N72,
   FRENCH!N72,
   'GHANAIAN LANGUAGE'!N72,
   'CREATIVE ARTS'!N72
), 1) +
SMALL(CHOOSE({1,2,3,4,5,6},
   'R M E'!N72,
   COMPUTING!N72,
   'GH HISTORY'!N72,
   FRENCH!N72,
   'GHANAIAN LANGUAGE'!N72,
   'CREATIVE ARTS'!N72
), 2) +
SMALL(CHOOSE({1,2,3,4,5,6},
   'R M E'!N72,
   COMPUTING!N72,
   'GH HISTORY'!N72,
   FRENCH!N72,
   'GHANAIAN LANGUAGE'!N72,
   'CREATIVE ARTS'!N72
), 3)</f>
        <v>30</v>
      </c>
      <c r="F72" s="12" t="str">
        <f t="shared" si="1"/>
        <v>1st</v>
      </c>
    </row>
    <row r="73" spans="1:6" x14ac:dyDescent="0.25">
      <c r="A73" s="10">
        <v>68</v>
      </c>
      <c r="B73" s="1">
        <f>'TEACHER’S REMARKS'!B75</f>
        <v>0</v>
      </c>
      <c r="C73" s="11"/>
      <c r="D73" s="70">
        <f>ENGLISH!L73+MATHS!L73+SCIENCE!L73+'R M E'!L73+'CREATIVE ARTS'!L73+COMPUTING!L73+'GHANAIAN LANGUAGE'!L73+FRENCH!L73+'GH HISTORY'!L73+'OUR WORLD OUR PEOPLE'!L73</f>
        <v>0</v>
      </c>
      <c r="E73" s="12">
        <f>ENGLISH!N73 + MATHS!N73 + SCIENCE!N73 +
SMALL(CHOOSE({1,2,3,4,5,6},
   'R M E'!N73,
   COMPUTING!N73,
   'GH HISTORY'!N73,
   FRENCH!N73,
   'GHANAIAN LANGUAGE'!N73,
   'CREATIVE ARTS'!N73
), 1) +
SMALL(CHOOSE({1,2,3,4,5,6},
   'R M E'!N73,
   COMPUTING!N73,
   'GH HISTORY'!N73,
   FRENCH!N73,
   'GHANAIAN LANGUAGE'!N73,
   'CREATIVE ARTS'!N73
), 2) +
SMALL(CHOOSE({1,2,3,4,5,6},
   'R M E'!N73,
   COMPUTING!N73,
   'GH HISTORY'!N73,
   FRENCH!N73,
   'GHANAIAN LANGUAGE'!N73,
   'CREATIVE ARTS'!N73
), 3)</f>
        <v>30</v>
      </c>
      <c r="F73" s="12" t="str">
        <f t="shared" si="1"/>
        <v>1st</v>
      </c>
    </row>
    <row r="74" spans="1:6" x14ac:dyDescent="0.25">
      <c r="A74" s="10">
        <v>69</v>
      </c>
      <c r="B74" s="1">
        <f>'TEACHER’S REMARKS'!B76</f>
        <v>0</v>
      </c>
      <c r="C74" s="11"/>
      <c r="D74" s="70">
        <f>ENGLISH!L74+MATHS!L74+SCIENCE!L74+'R M E'!L74+'CREATIVE ARTS'!L74+COMPUTING!L74+'GHANAIAN LANGUAGE'!L74+FRENCH!L74+'GH HISTORY'!L74+'OUR WORLD OUR PEOPLE'!L74</f>
        <v>0</v>
      </c>
      <c r="E74" s="12">
        <f>ENGLISH!N74 + MATHS!N74 + SCIENCE!N74 +
SMALL(CHOOSE({1,2,3,4,5,6},
   'R M E'!N74,
   COMPUTING!N74,
   'GH HISTORY'!N74,
   FRENCH!N74,
   'GHANAIAN LANGUAGE'!N74,
   'CREATIVE ARTS'!N74
), 1) +
SMALL(CHOOSE({1,2,3,4,5,6},
   'R M E'!N74,
   COMPUTING!N74,
   'GH HISTORY'!N74,
   FRENCH!N74,
   'GHANAIAN LANGUAGE'!N74,
   'CREATIVE ARTS'!N74
), 2) +
SMALL(CHOOSE({1,2,3,4,5,6},
   'R M E'!N74,
   COMPUTING!N74,
   'GH HISTORY'!N74,
   FRENCH!N74,
   'GHANAIAN LANGUAGE'!N74,
   'CREATIVE ARTS'!N74
), 3)</f>
        <v>30</v>
      </c>
      <c r="F74" s="12" t="str">
        <f t="shared" si="1"/>
        <v>1st</v>
      </c>
    </row>
    <row r="75" spans="1:6" x14ac:dyDescent="0.25">
      <c r="A75" s="10">
        <v>70</v>
      </c>
      <c r="B75" s="1">
        <f>'TEACHER’S REMARKS'!B77</f>
        <v>0</v>
      </c>
      <c r="C75" s="11"/>
      <c r="D75" s="70">
        <f>ENGLISH!L75+MATHS!L75+SCIENCE!L75+'R M E'!L75+'CREATIVE ARTS'!L75+COMPUTING!L75+'GHANAIAN LANGUAGE'!L75+FRENCH!L75+'GH HISTORY'!L75+'OUR WORLD OUR PEOPLE'!L75</f>
        <v>0</v>
      </c>
      <c r="E75" s="12">
        <f>ENGLISH!N75 + MATHS!N75 + SCIENCE!N75 +
SMALL(CHOOSE({1,2,3,4,5,6},
   'R M E'!N75,
   COMPUTING!N75,
   'GH HISTORY'!N75,
   FRENCH!N75,
   'GHANAIAN LANGUAGE'!N75,
   'CREATIVE ARTS'!N75
), 1) +
SMALL(CHOOSE({1,2,3,4,5,6},
   'R M E'!N75,
   COMPUTING!N75,
   'GH HISTORY'!N75,
   FRENCH!N75,
   'GHANAIAN LANGUAGE'!N75,
   'CREATIVE ARTS'!N75
), 2) +
SMALL(CHOOSE({1,2,3,4,5,6},
   'R M E'!N75,
   COMPUTING!N75,
   'GH HISTORY'!N75,
   FRENCH!N75,
   'GHANAIAN LANGUAGE'!N75,
   'CREATIVE ARTS'!N75
), 3)</f>
        <v>30</v>
      </c>
      <c r="F75" s="12" t="str">
        <f t="shared" si="1"/>
        <v>1st</v>
      </c>
    </row>
    <row r="76" spans="1:6" x14ac:dyDescent="0.25">
      <c r="A76" s="10">
        <v>71</v>
      </c>
      <c r="B76" s="1">
        <f>'TEACHER’S REMARKS'!B78</f>
        <v>0</v>
      </c>
      <c r="C76" s="11"/>
      <c r="D76" s="70">
        <f>ENGLISH!L76+MATHS!L76+SCIENCE!L76+'R M E'!L76+'CREATIVE ARTS'!L76+COMPUTING!L76+'GHANAIAN LANGUAGE'!L76+FRENCH!L76+'GH HISTORY'!L76+'OUR WORLD OUR PEOPLE'!L76</f>
        <v>0</v>
      </c>
      <c r="E76" s="12">
        <f>ENGLISH!N76 + MATHS!N76 + SCIENCE!N76 +
SMALL(CHOOSE({1,2,3,4,5,6},
   'R M E'!N76,
   COMPUTING!N76,
   'GH HISTORY'!N76,
   FRENCH!N76,
   'GHANAIAN LANGUAGE'!N76,
   'CREATIVE ARTS'!N76
), 1) +
SMALL(CHOOSE({1,2,3,4,5,6},
   'R M E'!N76,
   COMPUTING!N76,
   'GH HISTORY'!N76,
   FRENCH!N76,
   'GHANAIAN LANGUAGE'!N76,
   'CREATIVE ARTS'!N76
), 2) +
SMALL(CHOOSE({1,2,3,4,5,6},
   'R M E'!N76,
   COMPUTING!N76,
   'GH HISTORY'!N76,
   FRENCH!N76,
   'GHANAIAN LANGUAGE'!N76,
   'CREATIVE ARTS'!N76
), 3)</f>
        <v>30</v>
      </c>
      <c r="F76" s="12" t="str">
        <f t="shared" si="1"/>
        <v>1st</v>
      </c>
    </row>
    <row r="77" spans="1:6" x14ac:dyDescent="0.25">
      <c r="A77" s="10">
        <v>72</v>
      </c>
      <c r="B77" s="1">
        <f>'TEACHER’S REMARKS'!B79</f>
        <v>0</v>
      </c>
      <c r="C77" s="11"/>
      <c r="D77" s="70">
        <f>ENGLISH!L77+MATHS!L77+SCIENCE!L77+'R M E'!L77+'CREATIVE ARTS'!L77+COMPUTING!L77+'GHANAIAN LANGUAGE'!L77+FRENCH!L77+'GH HISTORY'!L77+'OUR WORLD OUR PEOPLE'!L77</f>
        <v>0</v>
      </c>
      <c r="E77" s="12">
        <f>ENGLISH!N77 + MATHS!N77 + SCIENCE!N77 +
SMALL(CHOOSE({1,2,3,4,5,6},
   'R M E'!N77,
   COMPUTING!N77,
   'GH HISTORY'!N77,
   FRENCH!N77,
   'GHANAIAN LANGUAGE'!N77,
   'CREATIVE ARTS'!N77
), 1) +
SMALL(CHOOSE({1,2,3,4,5,6},
   'R M E'!N77,
   COMPUTING!N77,
   'GH HISTORY'!N77,
   FRENCH!N77,
   'GHANAIAN LANGUAGE'!N77,
   'CREATIVE ARTS'!N77
), 2) +
SMALL(CHOOSE({1,2,3,4,5,6},
   'R M E'!N77,
   COMPUTING!N77,
   'GH HISTORY'!N77,
   FRENCH!N77,
   'GHANAIAN LANGUAGE'!N77,
   'CREATIVE ARTS'!N77
), 3)</f>
        <v>30</v>
      </c>
      <c r="F77" s="12" t="str">
        <f t="shared" si="1"/>
        <v>1st</v>
      </c>
    </row>
    <row r="78" spans="1:6" x14ac:dyDescent="0.25">
      <c r="A78" s="10">
        <v>73</v>
      </c>
      <c r="B78" s="1">
        <f>'TEACHER’S REMARKS'!B80</f>
        <v>0</v>
      </c>
      <c r="C78" s="11"/>
      <c r="D78" s="70">
        <f>ENGLISH!L78+MATHS!L78+SCIENCE!L78+'R M E'!L78+'CREATIVE ARTS'!L78+COMPUTING!L78+'GHANAIAN LANGUAGE'!L78+FRENCH!L78+'GH HISTORY'!L78+'OUR WORLD OUR PEOPLE'!L78</f>
        <v>0</v>
      </c>
      <c r="E78" s="12">
        <f>ENGLISH!N78 + MATHS!N78 + SCIENCE!N78 +
SMALL(CHOOSE({1,2,3,4,5,6},
   'R M E'!N78,
   COMPUTING!N78,
   'GH HISTORY'!N78,
   FRENCH!N78,
   'GHANAIAN LANGUAGE'!N78,
   'CREATIVE ARTS'!N78
), 1) +
SMALL(CHOOSE({1,2,3,4,5,6},
   'R M E'!N78,
   COMPUTING!N78,
   'GH HISTORY'!N78,
   FRENCH!N78,
   'GHANAIAN LANGUAGE'!N78,
   'CREATIVE ARTS'!N78
), 2) +
SMALL(CHOOSE({1,2,3,4,5,6},
   'R M E'!N78,
   COMPUTING!N78,
   'GH HISTORY'!N78,
   FRENCH!N78,
   'GHANAIAN LANGUAGE'!N78,
   'CREATIVE ARTS'!N78
), 3)</f>
        <v>30</v>
      </c>
      <c r="F78" s="12" t="str">
        <f t="shared" si="1"/>
        <v>1st</v>
      </c>
    </row>
    <row r="79" spans="1:6" x14ac:dyDescent="0.25">
      <c r="A79" s="10">
        <v>74</v>
      </c>
      <c r="B79" s="1">
        <f>'TEACHER’S REMARKS'!B81</f>
        <v>0</v>
      </c>
      <c r="C79" s="11"/>
      <c r="D79" s="70">
        <f>ENGLISH!L79+MATHS!L79+SCIENCE!L79+'R M E'!L79+'CREATIVE ARTS'!L79+COMPUTING!L79+'GHANAIAN LANGUAGE'!L79+FRENCH!L79+'GH HISTORY'!L79+'OUR WORLD OUR PEOPLE'!L79</f>
        <v>0</v>
      </c>
      <c r="E79" s="12">
        <f>ENGLISH!N79 + MATHS!N79 + SCIENCE!N79 +
SMALL(CHOOSE({1,2,3,4,5,6},
   'R M E'!N79,
   COMPUTING!N79,
   'GH HISTORY'!N79,
   FRENCH!N79,
   'GHANAIAN LANGUAGE'!N79,
   'CREATIVE ARTS'!N79
), 1) +
SMALL(CHOOSE({1,2,3,4,5,6},
   'R M E'!N79,
   COMPUTING!N79,
   'GH HISTORY'!N79,
   FRENCH!N79,
   'GHANAIAN LANGUAGE'!N79,
   'CREATIVE ARTS'!N79
), 2) +
SMALL(CHOOSE({1,2,3,4,5,6},
   'R M E'!N79,
   COMPUTING!N79,
   'GH HISTORY'!N79,
   FRENCH!N79,
   'GHANAIAN LANGUAGE'!N79,
   'CREATIVE ARTS'!N79
), 3)</f>
        <v>30</v>
      </c>
      <c r="F79" s="12" t="str">
        <f t="shared" si="1"/>
        <v>1st</v>
      </c>
    </row>
    <row r="80" spans="1:6" x14ac:dyDescent="0.25">
      <c r="A80" s="10">
        <v>75</v>
      </c>
      <c r="B80" s="1">
        <f>'TEACHER’S REMARKS'!B82</f>
        <v>0</v>
      </c>
      <c r="C80" s="11"/>
      <c r="D80" s="70">
        <f>ENGLISH!L80+MATHS!L80+SCIENCE!L80+'R M E'!L80+'CREATIVE ARTS'!L80+COMPUTING!L80+'GHANAIAN LANGUAGE'!L80+FRENCH!L80+'GH HISTORY'!L80+'OUR WORLD OUR PEOPLE'!L80</f>
        <v>0</v>
      </c>
      <c r="E80" s="12">
        <f>ENGLISH!N80 + MATHS!N80 + SCIENCE!N80 +
SMALL(CHOOSE({1,2,3,4,5,6},
   'R M E'!N80,
   COMPUTING!N80,
   'GH HISTORY'!N80,
   FRENCH!N80,
   'GHANAIAN LANGUAGE'!N80,
   'CREATIVE ARTS'!N80
), 1) +
SMALL(CHOOSE({1,2,3,4,5,6},
   'R M E'!N80,
   COMPUTING!N80,
   'GH HISTORY'!N80,
   FRENCH!N80,
   'GHANAIAN LANGUAGE'!N80,
   'CREATIVE ARTS'!N80
), 2) +
SMALL(CHOOSE({1,2,3,4,5,6},
   'R M E'!N80,
   COMPUTING!N80,
   'GH HISTORY'!N80,
   FRENCH!N80,
   'GHANAIAN LANGUAGE'!N80,
   'CREATIVE ARTS'!N80
), 3)</f>
        <v>30</v>
      </c>
      <c r="F80" s="12" t="str">
        <f t="shared" si="1"/>
        <v>1st</v>
      </c>
    </row>
    <row r="81" spans="1:6" x14ac:dyDescent="0.25">
      <c r="A81" s="10">
        <v>76</v>
      </c>
      <c r="B81" s="1">
        <f>'TEACHER’S REMARKS'!B83</f>
        <v>0</v>
      </c>
      <c r="C81" s="11"/>
      <c r="D81" s="70">
        <f>ENGLISH!L81+MATHS!L81+SCIENCE!L81+'R M E'!L81+'CREATIVE ARTS'!L81+COMPUTING!L81+'GHANAIAN LANGUAGE'!L81+FRENCH!L81+'GH HISTORY'!L81+'OUR WORLD OUR PEOPLE'!L81</f>
        <v>0</v>
      </c>
      <c r="E81" s="12">
        <f>ENGLISH!N81 + MATHS!N81 + SCIENCE!N81 +
SMALL(CHOOSE({1,2,3,4,5,6},
   'R M E'!N81,
   COMPUTING!N81,
   'GH HISTORY'!N81,
   FRENCH!N81,
   'GHANAIAN LANGUAGE'!N81,
   'CREATIVE ARTS'!N81
), 1) +
SMALL(CHOOSE({1,2,3,4,5,6},
   'R M E'!N81,
   COMPUTING!N81,
   'GH HISTORY'!N81,
   FRENCH!N81,
   'GHANAIAN LANGUAGE'!N81,
   'CREATIVE ARTS'!N81
), 2) +
SMALL(CHOOSE({1,2,3,4,5,6},
   'R M E'!N81,
   COMPUTING!N81,
   'GH HISTORY'!N81,
   FRENCH!N81,
   'GHANAIAN LANGUAGE'!N81,
   'CREATIVE ARTS'!N81
), 3)</f>
        <v>30</v>
      </c>
      <c r="F81" s="12" t="str">
        <f t="shared" si="1"/>
        <v>1st</v>
      </c>
    </row>
    <row r="82" spans="1:6" x14ac:dyDescent="0.25">
      <c r="A82" s="10">
        <v>77</v>
      </c>
      <c r="B82" s="1">
        <f>'TEACHER’S REMARKS'!B84</f>
        <v>0</v>
      </c>
      <c r="C82" s="11"/>
      <c r="D82" s="70">
        <f>ENGLISH!L82+MATHS!L82+SCIENCE!L82+'R M E'!L82+'CREATIVE ARTS'!L82+COMPUTING!L82+'GHANAIAN LANGUAGE'!L82+FRENCH!L82+'GH HISTORY'!L82+'OUR WORLD OUR PEOPLE'!L82</f>
        <v>0</v>
      </c>
      <c r="E82" s="12">
        <f>ENGLISH!N82 + MATHS!N82 + SCIENCE!N82 +
SMALL(CHOOSE({1,2,3,4,5,6},
   'R M E'!N82,
   COMPUTING!N82,
   'GH HISTORY'!N82,
   FRENCH!N82,
   'GHANAIAN LANGUAGE'!N82,
   'CREATIVE ARTS'!N82
), 1) +
SMALL(CHOOSE({1,2,3,4,5,6},
   'R M E'!N82,
   COMPUTING!N82,
   'GH HISTORY'!N82,
   FRENCH!N82,
   'GHANAIAN LANGUAGE'!N82,
   'CREATIVE ARTS'!N82
), 2) +
SMALL(CHOOSE({1,2,3,4,5,6},
   'R M E'!N82,
   COMPUTING!N82,
   'GH HISTORY'!N82,
   FRENCH!N82,
   'GHANAIAN LANGUAGE'!N82,
   'CREATIVE ARTS'!N82
), 3)</f>
        <v>30</v>
      </c>
      <c r="F82" s="12" t="str">
        <f t="shared" si="1"/>
        <v>1st</v>
      </c>
    </row>
    <row r="83" spans="1:6" x14ac:dyDescent="0.25">
      <c r="A83" s="10">
        <v>78</v>
      </c>
      <c r="B83" s="1">
        <f>'TEACHER’S REMARKS'!B85</f>
        <v>0</v>
      </c>
      <c r="C83" s="11"/>
      <c r="D83" s="70">
        <f>ENGLISH!L83+MATHS!L83+SCIENCE!L83+'R M E'!L83+'CREATIVE ARTS'!L83+COMPUTING!L83+'GHANAIAN LANGUAGE'!L83+FRENCH!L83+'GH HISTORY'!L83+'OUR WORLD OUR PEOPLE'!L83</f>
        <v>0</v>
      </c>
      <c r="E83" s="12">
        <f>ENGLISH!N83 + MATHS!N83 + SCIENCE!N83 +
SMALL(CHOOSE({1,2,3,4,5,6},
   'R M E'!N83,
   COMPUTING!N83,
   'GH HISTORY'!N83,
   FRENCH!N83,
   'GHANAIAN LANGUAGE'!N83,
   'CREATIVE ARTS'!N83
), 1) +
SMALL(CHOOSE({1,2,3,4,5,6},
   'R M E'!N83,
   COMPUTING!N83,
   'GH HISTORY'!N83,
   FRENCH!N83,
   'GHANAIAN LANGUAGE'!N83,
   'CREATIVE ARTS'!N83
), 2) +
SMALL(CHOOSE({1,2,3,4,5,6},
   'R M E'!N83,
   COMPUTING!N83,
   'GH HISTORY'!N83,
   FRENCH!N83,
   'GHANAIAN LANGUAGE'!N83,
   'CREATIVE ARTS'!N83
), 3)</f>
        <v>30</v>
      </c>
      <c r="F83" s="12" t="str">
        <f t="shared" si="1"/>
        <v>1st</v>
      </c>
    </row>
    <row r="84" spans="1:6" x14ac:dyDescent="0.25">
      <c r="A84" s="10">
        <v>79</v>
      </c>
      <c r="B84" s="1">
        <f>'TEACHER’S REMARKS'!B86</f>
        <v>0</v>
      </c>
      <c r="C84" s="11"/>
      <c r="D84" s="70">
        <f>ENGLISH!L84+MATHS!L84+SCIENCE!L84+'R M E'!L84+'CREATIVE ARTS'!L84+COMPUTING!L84+'GHANAIAN LANGUAGE'!L84+FRENCH!L84+'GH HISTORY'!L84+'OUR WORLD OUR PEOPLE'!L84</f>
        <v>0</v>
      </c>
      <c r="E84" s="12">
        <f>ENGLISH!N84 + MATHS!N84 + SCIENCE!N84 +
SMALL(CHOOSE({1,2,3,4,5,6},
   'R M E'!N84,
   COMPUTING!N84,
   'GH HISTORY'!N84,
   FRENCH!N84,
   'GHANAIAN LANGUAGE'!N84,
   'CREATIVE ARTS'!N84
), 1) +
SMALL(CHOOSE({1,2,3,4,5,6},
   'R M E'!N84,
   COMPUTING!N84,
   'GH HISTORY'!N84,
   FRENCH!N84,
   'GHANAIAN LANGUAGE'!N84,
   'CREATIVE ARTS'!N84
), 2) +
SMALL(CHOOSE({1,2,3,4,5,6},
   'R M E'!N84,
   COMPUTING!N84,
   'GH HISTORY'!N84,
   FRENCH!N84,
   'GHANAIAN LANGUAGE'!N84,
   'CREATIVE ARTS'!N84
), 3)</f>
        <v>30</v>
      </c>
      <c r="F84" s="12" t="str">
        <f t="shared" si="1"/>
        <v>1st</v>
      </c>
    </row>
    <row r="85" spans="1:6" x14ac:dyDescent="0.25">
      <c r="A85" s="10">
        <v>80</v>
      </c>
      <c r="B85" s="1">
        <f>'TEACHER’S REMARKS'!B87</f>
        <v>0</v>
      </c>
      <c r="C85" s="11"/>
      <c r="D85" s="70">
        <f>ENGLISH!L85+MATHS!L85+SCIENCE!L85+'R M E'!L85+'CREATIVE ARTS'!L85+COMPUTING!L85+'GHANAIAN LANGUAGE'!L85+FRENCH!L85+'GH HISTORY'!L85+'OUR WORLD OUR PEOPLE'!L85</f>
        <v>0</v>
      </c>
      <c r="E85" s="12">
        <f>ENGLISH!N85 + MATHS!N85 + SCIENCE!N85 +
SMALL(CHOOSE({1,2,3,4,5,6},
   'R M E'!N85,
   COMPUTING!N85,
   'GH HISTORY'!N85,
   FRENCH!N85,
   'GHANAIAN LANGUAGE'!N85,
   'CREATIVE ARTS'!N85
), 1) +
SMALL(CHOOSE({1,2,3,4,5,6},
   'R M E'!N85,
   COMPUTING!N85,
   'GH HISTORY'!N85,
   FRENCH!N85,
   'GHANAIAN LANGUAGE'!N85,
   'CREATIVE ARTS'!N85
), 2) +
SMALL(CHOOSE({1,2,3,4,5,6},
   'R M E'!N85,
   COMPUTING!N85,
   'GH HISTORY'!N85,
   FRENCH!N85,
   'GHANAIAN LANGUAGE'!N85,
   'CREATIVE ARTS'!N85
), 3)</f>
        <v>30</v>
      </c>
      <c r="F85" s="12" t="str">
        <f t="shared" si="1"/>
        <v>1st</v>
      </c>
    </row>
    <row r="86" spans="1:6" x14ac:dyDescent="0.25">
      <c r="A86" s="10">
        <v>81</v>
      </c>
      <c r="B86" s="1">
        <f>'TEACHER’S REMARKS'!B88</f>
        <v>0</v>
      </c>
      <c r="C86" s="11"/>
      <c r="D86" s="70">
        <f>ENGLISH!L86+MATHS!L86+SCIENCE!L86+'R M E'!L86+'CREATIVE ARTS'!L86+COMPUTING!L86+'GHANAIAN LANGUAGE'!L86+FRENCH!L86+'GH HISTORY'!L86+'OUR WORLD OUR PEOPLE'!L86</f>
        <v>0</v>
      </c>
      <c r="E86" s="12">
        <f>ENGLISH!N86 + MATHS!N86 + SCIENCE!N86 +
SMALL(CHOOSE({1,2,3,4,5,6},
   'R M E'!N86,
   COMPUTING!N86,
   'GH HISTORY'!N86,
   FRENCH!N86,
   'GHANAIAN LANGUAGE'!N86,
   'CREATIVE ARTS'!N86
), 1) +
SMALL(CHOOSE({1,2,3,4,5,6},
   'R M E'!N86,
   COMPUTING!N86,
   'GH HISTORY'!N86,
   FRENCH!N86,
   'GHANAIAN LANGUAGE'!N86,
   'CREATIVE ARTS'!N86
), 2) +
SMALL(CHOOSE({1,2,3,4,5,6},
   'R M E'!N86,
   COMPUTING!N86,
   'GH HISTORY'!N86,
   FRENCH!N86,
   'GHANAIAN LANGUAGE'!N86,
   'CREATIVE ARTS'!N86
), 3)</f>
        <v>30</v>
      </c>
      <c r="F86" s="12" t="str">
        <f t="shared" si="1"/>
        <v>1st</v>
      </c>
    </row>
    <row r="87" spans="1:6" x14ac:dyDescent="0.25">
      <c r="A87" s="10">
        <v>82</v>
      </c>
      <c r="B87" s="1">
        <f>'TEACHER’S REMARKS'!B89</f>
        <v>0</v>
      </c>
      <c r="C87" s="11"/>
      <c r="D87" s="70">
        <f>ENGLISH!L87+MATHS!L87+SCIENCE!L87+'R M E'!L87+'CREATIVE ARTS'!L87+COMPUTING!L87+'GHANAIAN LANGUAGE'!L87+FRENCH!L87+'GH HISTORY'!L87+'OUR WORLD OUR PEOPLE'!L87</f>
        <v>0</v>
      </c>
      <c r="E87" s="12">
        <f>ENGLISH!N87 + MATHS!N87 + SCIENCE!N87 +
SMALL(CHOOSE({1,2,3,4,5,6},
   'R M E'!N87,
   COMPUTING!N87,
   'GH HISTORY'!N87,
   FRENCH!N87,
   'GHANAIAN LANGUAGE'!N87,
   'CREATIVE ARTS'!N87
), 1) +
SMALL(CHOOSE({1,2,3,4,5,6},
   'R M E'!N87,
   COMPUTING!N87,
   'GH HISTORY'!N87,
   FRENCH!N87,
   'GHANAIAN LANGUAGE'!N87,
   'CREATIVE ARTS'!N87
), 2) +
SMALL(CHOOSE({1,2,3,4,5,6},
   'R M E'!N87,
   COMPUTING!N87,
   'GH HISTORY'!N87,
   FRENCH!N87,
   'GHANAIAN LANGUAGE'!N87,
   'CREATIVE ARTS'!N87
), 3)</f>
        <v>30</v>
      </c>
      <c r="F87" s="12" t="str">
        <f t="shared" si="1"/>
        <v>1st</v>
      </c>
    </row>
    <row r="88" spans="1:6" x14ac:dyDescent="0.25">
      <c r="A88" s="10">
        <v>83</v>
      </c>
      <c r="B88" s="1">
        <f>'TEACHER’S REMARKS'!B90</f>
        <v>0</v>
      </c>
      <c r="C88" s="11"/>
      <c r="D88" s="70">
        <f>ENGLISH!L88+MATHS!L88+SCIENCE!L88+'R M E'!L88+'CREATIVE ARTS'!L88+COMPUTING!L88+'GHANAIAN LANGUAGE'!L88+FRENCH!L88+'GH HISTORY'!L88+'OUR WORLD OUR PEOPLE'!L88</f>
        <v>0</v>
      </c>
      <c r="E88" s="12">
        <f>ENGLISH!N88 + MATHS!N88 + SCIENCE!N88 +
SMALL(CHOOSE({1,2,3,4,5,6},
   'R M E'!N88,
   COMPUTING!N88,
   'GH HISTORY'!N88,
   FRENCH!N88,
   'GHANAIAN LANGUAGE'!N88,
   'CREATIVE ARTS'!N88
), 1) +
SMALL(CHOOSE({1,2,3,4,5,6},
   'R M E'!N88,
   COMPUTING!N88,
   'GH HISTORY'!N88,
   FRENCH!N88,
   'GHANAIAN LANGUAGE'!N88,
   'CREATIVE ARTS'!N88
), 2) +
SMALL(CHOOSE({1,2,3,4,5,6},
   'R M E'!N88,
   COMPUTING!N88,
   'GH HISTORY'!N88,
   FRENCH!N88,
   'GHANAIAN LANGUAGE'!N88,
   'CREATIVE ARTS'!N88
), 3)</f>
        <v>30</v>
      </c>
      <c r="F88" s="12" t="str">
        <f t="shared" si="1"/>
        <v>1st</v>
      </c>
    </row>
    <row r="89" spans="1:6" x14ac:dyDescent="0.25">
      <c r="A89" s="10">
        <v>84</v>
      </c>
      <c r="B89" s="1">
        <f>'TEACHER’S REMARKS'!B91</f>
        <v>0</v>
      </c>
      <c r="C89" s="11"/>
      <c r="D89" s="70">
        <f>ENGLISH!L89+MATHS!L89+SCIENCE!L89+'R M E'!L89+'CREATIVE ARTS'!L89+COMPUTING!L89+'GHANAIAN LANGUAGE'!L89+FRENCH!L89+'GH HISTORY'!L89+'OUR WORLD OUR PEOPLE'!L89</f>
        <v>0</v>
      </c>
      <c r="E89" s="12">
        <f>ENGLISH!N89 + MATHS!N89 + SCIENCE!N89 +
SMALL(CHOOSE({1,2,3,4,5,6},
   'R M E'!N89,
   COMPUTING!N89,
   'GH HISTORY'!N89,
   FRENCH!N89,
   'GHANAIAN LANGUAGE'!N89,
   'CREATIVE ARTS'!N89
), 1) +
SMALL(CHOOSE({1,2,3,4,5,6},
   'R M E'!N89,
   COMPUTING!N89,
   'GH HISTORY'!N89,
   FRENCH!N89,
   'GHANAIAN LANGUAGE'!N89,
   'CREATIVE ARTS'!N89
), 2) +
SMALL(CHOOSE({1,2,3,4,5,6},
   'R M E'!N89,
   COMPUTING!N89,
   'GH HISTORY'!N89,
   FRENCH!N89,
   'GHANAIAN LANGUAGE'!N89,
   'CREATIVE ARTS'!N89
), 3)</f>
        <v>30</v>
      </c>
      <c r="F89" s="12" t="str">
        <f t="shared" si="1"/>
        <v>1st</v>
      </c>
    </row>
    <row r="90" spans="1:6" x14ac:dyDescent="0.25">
      <c r="A90" s="10">
        <v>85</v>
      </c>
      <c r="B90" s="1">
        <f>'TEACHER’S REMARKS'!B92</f>
        <v>0</v>
      </c>
      <c r="C90" s="11"/>
      <c r="D90" s="70">
        <f>ENGLISH!L90+MATHS!L90+SCIENCE!L90+'R M E'!L90+'CREATIVE ARTS'!L90+COMPUTING!L90+'GHANAIAN LANGUAGE'!L90+FRENCH!L90+'GH HISTORY'!L90+'OUR WORLD OUR PEOPLE'!L90</f>
        <v>0</v>
      </c>
      <c r="E90" s="12">
        <f>ENGLISH!N90 + MATHS!N90 + SCIENCE!N90 +
SMALL(CHOOSE({1,2,3,4,5,6},
   'R M E'!N90,
   COMPUTING!N90,
   'GH HISTORY'!N90,
   FRENCH!N90,
   'GHANAIAN LANGUAGE'!N90,
   'CREATIVE ARTS'!N90
), 1) +
SMALL(CHOOSE({1,2,3,4,5,6},
   'R M E'!N90,
   COMPUTING!N90,
   'GH HISTORY'!N90,
   FRENCH!N90,
   'GHANAIAN LANGUAGE'!N90,
   'CREATIVE ARTS'!N90
), 2) +
SMALL(CHOOSE({1,2,3,4,5,6},
   'R M E'!N90,
   COMPUTING!N90,
   'GH HISTORY'!N90,
   FRENCH!N90,
   'GHANAIAN LANGUAGE'!N90,
   'CREATIVE ARTS'!N90
), 3)</f>
        <v>30</v>
      </c>
      <c r="F90" s="12" t="str">
        <f t="shared" si="1"/>
        <v>1st</v>
      </c>
    </row>
    <row r="91" spans="1:6" x14ac:dyDescent="0.25">
      <c r="A91" s="10">
        <v>86</v>
      </c>
      <c r="B91" s="1">
        <f>'TEACHER’S REMARKS'!B93</f>
        <v>0</v>
      </c>
      <c r="C91" s="11"/>
      <c r="D91" s="70">
        <f>ENGLISH!L91+MATHS!L91+SCIENCE!L91+'R M E'!L91+'CREATIVE ARTS'!L91+COMPUTING!L91+'GHANAIAN LANGUAGE'!L91+FRENCH!L91+'GH HISTORY'!L91+'OUR WORLD OUR PEOPLE'!L91</f>
        <v>0</v>
      </c>
      <c r="E91" s="12">
        <f>ENGLISH!N91 + MATHS!N91 + SCIENCE!N91 +
SMALL(CHOOSE({1,2,3,4,5,6},
   'R M E'!N91,
   COMPUTING!N91,
   'GH HISTORY'!N91,
   FRENCH!N91,
   'GHANAIAN LANGUAGE'!N91,
   'CREATIVE ARTS'!N91
), 1) +
SMALL(CHOOSE({1,2,3,4,5,6},
   'R M E'!N91,
   COMPUTING!N91,
   'GH HISTORY'!N91,
   FRENCH!N91,
   'GHANAIAN LANGUAGE'!N91,
   'CREATIVE ARTS'!N91
), 2) +
SMALL(CHOOSE({1,2,3,4,5,6},
   'R M E'!N91,
   COMPUTING!N91,
   'GH HISTORY'!N91,
   FRENCH!N91,
   'GHANAIAN LANGUAGE'!N91,
   'CREATIVE ARTS'!N91
), 3)</f>
        <v>30</v>
      </c>
      <c r="F91" s="12" t="str">
        <f t="shared" si="1"/>
        <v>1st</v>
      </c>
    </row>
    <row r="92" spans="1:6" x14ac:dyDescent="0.25">
      <c r="A92" s="10">
        <v>87</v>
      </c>
      <c r="B92" s="1">
        <f>'TEACHER’S REMARKS'!B94</f>
        <v>0</v>
      </c>
      <c r="C92" s="11"/>
      <c r="D92" s="70">
        <f>ENGLISH!L92+MATHS!L92+SCIENCE!L92+'R M E'!L92+'CREATIVE ARTS'!L92+COMPUTING!L92+'GHANAIAN LANGUAGE'!L92+FRENCH!L92+'GH HISTORY'!L92+'OUR WORLD OUR PEOPLE'!L92</f>
        <v>0</v>
      </c>
      <c r="E92" s="12">
        <f>ENGLISH!N92 + MATHS!N92 + SCIENCE!N92 +
SMALL(CHOOSE({1,2,3,4,5,6},
   'R M E'!N92,
   COMPUTING!N92,
   'GH HISTORY'!N92,
   FRENCH!N92,
   'GHANAIAN LANGUAGE'!N92,
   'CREATIVE ARTS'!N92
), 1) +
SMALL(CHOOSE({1,2,3,4,5,6},
   'R M E'!N92,
   COMPUTING!N92,
   'GH HISTORY'!N92,
   FRENCH!N92,
   'GHANAIAN LANGUAGE'!N92,
   'CREATIVE ARTS'!N92
), 2) +
SMALL(CHOOSE({1,2,3,4,5,6},
   'R M E'!N92,
   COMPUTING!N92,
   'GH HISTORY'!N92,
   FRENCH!N92,
   'GHANAIAN LANGUAGE'!N92,
   'CREATIVE ARTS'!N92
), 3)</f>
        <v>30</v>
      </c>
      <c r="F92" s="12" t="str">
        <f t="shared" si="1"/>
        <v>1st</v>
      </c>
    </row>
    <row r="93" spans="1:6" x14ac:dyDescent="0.25">
      <c r="A93" s="10">
        <v>88</v>
      </c>
      <c r="B93" s="1">
        <f>'TEACHER’S REMARKS'!B95</f>
        <v>0</v>
      </c>
      <c r="C93" s="11"/>
      <c r="D93" s="70">
        <f>ENGLISH!L93+MATHS!L93+SCIENCE!L93+'R M E'!L93+'CREATIVE ARTS'!L93+COMPUTING!L93+'GHANAIAN LANGUAGE'!L93+FRENCH!L93+'GH HISTORY'!L93+'OUR WORLD OUR PEOPLE'!L93</f>
        <v>0</v>
      </c>
      <c r="E93" s="12">
        <f>ENGLISH!N93 + MATHS!N93 + SCIENCE!N93 +
SMALL(CHOOSE({1,2,3,4,5,6},
   'R M E'!N93,
   COMPUTING!N93,
   'GH HISTORY'!N93,
   FRENCH!N93,
   'GHANAIAN LANGUAGE'!N93,
   'CREATIVE ARTS'!N93
), 1) +
SMALL(CHOOSE({1,2,3,4,5,6},
   'R M E'!N93,
   COMPUTING!N93,
   'GH HISTORY'!N93,
   FRENCH!N93,
   'GHANAIAN LANGUAGE'!N93,
   'CREATIVE ARTS'!N93
), 2) +
SMALL(CHOOSE({1,2,3,4,5,6},
   'R M E'!N93,
   COMPUTING!N93,
   'GH HISTORY'!N93,
   FRENCH!N93,
   'GHANAIAN LANGUAGE'!N93,
   'CREATIVE ARTS'!N93
), 3)</f>
        <v>30</v>
      </c>
      <c r="F93" s="12" t="str">
        <f t="shared" si="1"/>
        <v>1st</v>
      </c>
    </row>
    <row r="94" spans="1:6" x14ac:dyDescent="0.25">
      <c r="A94" s="10">
        <v>89</v>
      </c>
      <c r="B94" s="1">
        <f>'TEACHER’S REMARKS'!B96</f>
        <v>0</v>
      </c>
      <c r="C94" s="11"/>
      <c r="D94" s="70">
        <f>ENGLISH!L94+MATHS!L94+SCIENCE!L94+'R M E'!L94+'CREATIVE ARTS'!L94+COMPUTING!L94+'GHANAIAN LANGUAGE'!L94+FRENCH!L94+'GH HISTORY'!L94+'OUR WORLD OUR PEOPLE'!L94</f>
        <v>0</v>
      </c>
      <c r="E94" s="12">
        <f>ENGLISH!N94 + MATHS!N94 + SCIENCE!N94 +
SMALL(CHOOSE({1,2,3,4,5,6},
   'R M E'!N94,
   COMPUTING!N94,
   'GH HISTORY'!N94,
   FRENCH!N94,
   'GHANAIAN LANGUAGE'!N94,
   'CREATIVE ARTS'!N94
), 1) +
SMALL(CHOOSE({1,2,3,4,5,6},
   'R M E'!N94,
   COMPUTING!N94,
   'GH HISTORY'!N94,
   FRENCH!N94,
   'GHANAIAN LANGUAGE'!N94,
   'CREATIVE ARTS'!N94
), 2) +
SMALL(CHOOSE({1,2,3,4,5,6},
   'R M E'!N94,
   COMPUTING!N94,
   'GH HISTORY'!N94,
   FRENCH!N94,
   'GHANAIAN LANGUAGE'!N94,
   'CREATIVE ARTS'!N94
), 3)</f>
        <v>30</v>
      </c>
      <c r="F94" s="12" t="str">
        <f t="shared" si="1"/>
        <v>1st</v>
      </c>
    </row>
    <row r="95" spans="1:6" x14ac:dyDescent="0.25">
      <c r="A95" s="10">
        <v>90</v>
      </c>
      <c r="B95" s="1">
        <f>'TEACHER’S REMARKS'!B97</f>
        <v>0</v>
      </c>
      <c r="C95" s="11"/>
      <c r="D95" s="70">
        <f>ENGLISH!L95+MATHS!L95+SCIENCE!L95+'R M E'!L95+'CREATIVE ARTS'!L95+COMPUTING!L95+'GHANAIAN LANGUAGE'!L95+FRENCH!L95+'GH HISTORY'!L95+'OUR WORLD OUR PEOPLE'!L95</f>
        <v>0</v>
      </c>
      <c r="E95" s="12">
        <f>ENGLISH!N95 + MATHS!N95 + SCIENCE!N95 +
SMALL(CHOOSE({1,2,3,4,5,6},
   'R M E'!N95,
   COMPUTING!N95,
   'GH HISTORY'!N95,
   FRENCH!N95,
   'GHANAIAN LANGUAGE'!N95,
   'CREATIVE ARTS'!N95
), 1) +
SMALL(CHOOSE({1,2,3,4,5,6},
   'R M E'!N95,
   COMPUTING!N95,
   'GH HISTORY'!N95,
   FRENCH!N95,
   'GHANAIAN LANGUAGE'!N95,
   'CREATIVE ARTS'!N95
), 2) +
SMALL(CHOOSE({1,2,3,4,5,6},
   'R M E'!N95,
   COMPUTING!N95,
   'GH HISTORY'!N95,
   FRENCH!N95,
   'GHANAIAN LANGUAGE'!N95,
   'CREATIVE ARTS'!N95
), 3)</f>
        <v>30</v>
      </c>
      <c r="F95" s="12" t="str">
        <f t="shared" si="1"/>
        <v>1st</v>
      </c>
    </row>
    <row r="96" spans="1:6" x14ac:dyDescent="0.25">
      <c r="A96" s="10">
        <v>91</v>
      </c>
      <c r="B96" s="1">
        <f>'TEACHER’S REMARKS'!B98</f>
        <v>0</v>
      </c>
      <c r="C96" s="11"/>
      <c r="D96" s="70">
        <f>ENGLISH!L96+MATHS!L96+SCIENCE!L96+'R M E'!L96+'CREATIVE ARTS'!L96+COMPUTING!L96+'GHANAIAN LANGUAGE'!L96+FRENCH!L96+'GH HISTORY'!L96+'OUR WORLD OUR PEOPLE'!L96</f>
        <v>0</v>
      </c>
      <c r="E96" s="12">
        <f>ENGLISH!N96 + MATHS!N96 + SCIENCE!N96 +
SMALL(CHOOSE({1,2,3,4,5,6},
   'R M E'!N96,
   COMPUTING!N96,
   'GH HISTORY'!N96,
   FRENCH!N96,
   'GHANAIAN LANGUAGE'!N96,
   'CREATIVE ARTS'!N96
), 1) +
SMALL(CHOOSE({1,2,3,4,5,6},
   'R M E'!N96,
   COMPUTING!N96,
   'GH HISTORY'!N96,
   FRENCH!N96,
   'GHANAIAN LANGUAGE'!N96,
   'CREATIVE ARTS'!N96
), 2) +
SMALL(CHOOSE({1,2,3,4,5,6},
   'R M E'!N96,
   COMPUTING!N96,
   'GH HISTORY'!N96,
   FRENCH!N96,
   'GHANAIAN LANGUAGE'!N96,
   'CREATIVE ARTS'!N96
), 3)</f>
        <v>30</v>
      </c>
      <c r="F96" s="12" t="str">
        <f t="shared" si="1"/>
        <v>1st</v>
      </c>
    </row>
    <row r="97" spans="1:6" x14ac:dyDescent="0.25">
      <c r="A97" s="10">
        <v>92</v>
      </c>
      <c r="B97" s="1">
        <f>'TEACHER’S REMARKS'!B99</f>
        <v>0</v>
      </c>
      <c r="C97" s="11"/>
      <c r="D97" s="70">
        <f>ENGLISH!L97+MATHS!L97+SCIENCE!L97+'R M E'!L97+'CREATIVE ARTS'!L97+COMPUTING!L97+'GHANAIAN LANGUAGE'!L97+FRENCH!L97+'GH HISTORY'!L97+'OUR WORLD OUR PEOPLE'!L97</f>
        <v>0</v>
      </c>
      <c r="E97" s="12">
        <f>ENGLISH!N97 + MATHS!N97 + SCIENCE!N97 +
SMALL(CHOOSE({1,2,3,4,5,6},
   'R M E'!N97,
   COMPUTING!N97,
   'GH HISTORY'!N97,
   FRENCH!N97,
   'GHANAIAN LANGUAGE'!N97,
   'CREATIVE ARTS'!N97
), 1) +
SMALL(CHOOSE({1,2,3,4,5,6},
   'R M E'!N97,
   COMPUTING!N97,
   'GH HISTORY'!N97,
   FRENCH!N97,
   'GHANAIAN LANGUAGE'!N97,
   'CREATIVE ARTS'!N97
), 2) +
SMALL(CHOOSE({1,2,3,4,5,6},
   'R M E'!N97,
   COMPUTING!N97,
   'GH HISTORY'!N97,
   FRENCH!N97,
   'GHANAIAN LANGUAGE'!N97,
   'CREATIVE ARTS'!N97
), 3)</f>
        <v>30</v>
      </c>
      <c r="F97" s="12" t="str">
        <f t="shared" si="1"/>
        <v>1st</v>
      </c>
    </row>
    <row r="98" spans="1:6" x14ac:dyDescent="0.25">
      <c r="A98" s="10">
        <v>93</v>
      </c>
      <c r="B98" s="1">
        <f>'TEACHER’S REMARKS'!B100</f>
        <v>0</v>
      </c>
      <c r="C98" s="11"/>
      <c r="D98" s="70">
        <f>ENGLISH!L98+MATHS!L98+SCIENCE!L98+'R M E'!L98+'CREATIVE ARTS'!L98+COMPUTING!L98+'GHANAIAN LANGUAGE'!L98+FRENCH!L98+'GH HISTORY'!L98+'OUR WORLD OUR PEOPLE'!L98</f>
        <v>0</v>
      </c>
      <c r="E98" s="12">
        <f>ENGLISH!N98 + MATHS!N98 + SCIENCE!N98 +
SMALL(CHOOSE({1,2,3,4,5,6},
   'R M E'!N98,
   COMPUTING!N98,
   'GH HISTORY'!N98,
   FRENCH!N98,
   'GHANAIAN LANGUAGE'!N98,
   'CREATIVE ARTS'!N98
), 1) +
SMALL(CHOOSE({1,2,3,4,5,6},
   'R M E'!N98,
   COMPUTING!N98,
   'GH HISTORY'!N98,
   FRENCH!N98,
   'GHANAIAN LANGUAGE'!N98,
   'CREATIVE ARTS'!N98
), 2) +
SMALL(CHOOSE({1,2,3,4,5,6},
   'R M E'!N98,
   COMPUTING!N98,
   'GH HISTORY'!N98,
   FRENCH!N98,
   'GHANAIAN LANGUAGE'!N98,
   'CREATIVE ARTS'!N98
), 3)</f>
        <v>30</v>
      </c>
      <c r="F98" s="12" t="str">
        <f t="shared" si="1"/>
        <v>1st</v>
      </c>
    </row>
    <row r="99" spans="1:6" x14ac:dyDescent="0.25">
      <c r="A99" s="10">
        <v>94</v>
      </c>
      <c r="B99" s="1">
        <f>'TEACHER’S REMARKS'!B101</f>
        <v>0</v>
      </c>
      <c r="C99" s="11"/>
      <c r="D99" s="70">
        <f>ENGLISH!L99+MATHS!L99+SCIENCE!L99+'R M E'!L99+'CREATIVE ARTS'!L99+COMPUTING!L99+'GHANAIAN LANGUAGE'!L99+FRENCH!L99+'GH HISTORY'!L99+'OUR WORLD OUR PEOPLE'!L99</f>
        <v>0</v>
      </c>
      <c r="E99" s="12">
        <f>ENGLISH!N99 + MATHS!N99 + SCIENCE!N99 +
SMALL(CHOOSE({1,2,3,4,5,6},
   'R M E'!N99,
   COMPUTING!N99,
   'GH HISTORY'!N99,
   FRENCH!N99,
   'GHANAIAN LANGUAGE'!N99,
   'CREATIVE ARTS'!N99
), 1) +
SMALL(CHOOSE({1,2,3,4,5,6},
   'R M E'!N99,
   COMPUTING!N99,
   'GH HISTORY'!N99,
   FRENCH!N99,
   'GHANAIAN LANGUAGE'!N99,
   'CREATIVE ARTS'!N99
), 2) +
SMALL(CHOOSE({1,2,3,4,5,6},
   'R M E'!N99,
   COMPUTING!N99,
   'GH HISTORY'!N99,
   FRENCH!N99,
   'GHANAIAN LANGUAGE'!N99,
   'CREATIVE ARTS'!N99
), 3)</f>
        <v>30</v>
      </c>
      <c r="F99" s="12" t="str">
        <f t="shared" si="1"/>
        <v>1st</v>
      </c>
    </row>
    <row r="100" spans="1:6" x14ac:dyDescent="0.25">
      <c r="A100" s="10">
        <v>95</v>
      </c>
      <c r="B100" s="1">
        <f>'TEACHER’S REMARKS'!B102</f>
        <v>0</v>
      </c>
      <c r="C100" s="11"/>
      <c r="D100" s="70">
        <f>ENGLISH!L100+MATHS!L100+SCIENCE!L100+'R M E'!L100+'CREATIVE ARTS'!L100+COMPUTING!L100+'GHANAIAN LANGUAGE'!L100+FRENCH!L100+'GH HISTORY'!L100+'OUR WORLD OUR PEOPLE'!L100</f>
        <v>0</v>
      </c>
      <c r="E100" s="12">
        <f>ENGLISH!N100 + MATHS!N100 + SCIENCE!N100 +
SMALL(CHOOSE({1,2,3,4,5,6},
   'R M E'!N100,
   COMPUTING!N100,
   'GH HISTORY'!N100,
   FRENCH!N100,
   'GHANAIAN LANGUAGE'!N100,
   'CREATIVE ARTS'!N100
), 1) +
SMALL(CHOOSE({1,2,3,4,5,6},
   'R M E'!N100,
   COMPUTING!N100,
   'GH HISTORY'!N100,
   FRENCH!N100,
   'GHANAIAN LANGUAGE'!N100,
   'CREATIVE ARTS'!N100
), 2) +
SMALL(CHOOSE({1,2,3,4,5,6},
   'R M E'!N100,
   COMPUTING!N100,
   'GH HISTORY'!N100,
   FRENCH!N100,
   'GHANAIAN LANGUAGE'!N100,
   'CREATIVE ARTS'!N100
), 3)</f>
        <v>30</v>
      </c>
      <c r="F100" s="12" t="str">
        <f t="shared" si="1"/>
        <v>1st</v>
      </c>
    </row>
    <row r="101" spans="1:6" x14ac:dyDescent="0.25">
      <c r="A101" s="10">
        <v>96</v>
      </c>
      <c r="B101" s="1">
        <f>'TEACHER’S REMARKS'!B103</f>
        <v>0</v>
      </c>
      <c r="C101" s="11"/>
      <c r="D101" s="70">
        <f>ENGLISH!L101+MATHS!L101+SCIENCE!L101+'R M E'!L101+'CREATIVE ARTS'!L101+COMPUTING!L101+'GHANAIAN LANGUAGE'!L101+FRENCH!L101+'GH HISTORY'!L101+'OUR WORLD OUR PEOPLE'!L101</f>
        <v>0</v>
      </c>
      <c r="E101" s="12">
        <f>ENGLISH!N101 + MATHS!N101 + SCIENCE!N101 +
SMALL(CHOOSE({1,2,3,4,5,6},
   'R M E'!N101,
   COMPUTING!N101,
   'GH HISTORY'!N101,
   FRENCH!N101,
   'GHANAIAN LANGUAGE'!N101,
   'CREATIVE ARTS'!N101
), 1) +
SMALL(CHOOSE({1,2,3,4,5,6},
   'R M E'!N101,
   COMPUTING!N101,
   'GH HISTORY'!N101,
   FRENCH!N101,
   'GHANAIAN LANGUAGE'!N101,
   'CREATIVE ARTS'!N101
), 2) +
SMALL(CHOOSE({1,2,3,4,5,6},
   'R M E'!N101,
   COMPUTING!N101,
   'GH HISTORY'!N101,
   FRENCH!N101,
   'GHANAIAN LANGUAGE'!N101,
   'CREATIVE ARTS'!N101
), 3)</f>
        <v>30</v>
      </c>
      <c r="F101" s="12" t="str">
        <f t="shared" si="1"/>
        <v>1st</v>
      </c>
    </row>
    <row r="102" spans="1:6" x14ac:dyDescent="0.25">
      <c r="A102" s="10">
        <v>97</v>
      </c>
      <c r="B102" s="1">
        <f>'TEACHER’S REMARKS'!B104</f>
        <v>0</v>
      </c>
      <c r="C102" s="11"/>
      <c r="D102" s="70">
        <f>ENGLISH!L102+MATHS!L102+SCIENCE!L102+'R M E'!L102+'CREATIVE ARTS'!L102+COMPUTING!L102+'GHANAIAN LANGUAGE'!L102+FRENCH!L102+'GH HISTORY'!L102+'OUR WORLD OUR PEOPLE'!L102</f>
        <v>0</v>
      </c>
      <c r="E102" s="12">
        <f>ENGLISH!N102 + MATHS!N102 + SCIENCE!N102 +
SMALL(CHOOSE({1,2,3,4,5,6},
   'R M E'!N102,
   COMPUTING!N102,
   'GH HISTORY'!N102,
   FRENCH!N102,
   'GHANAIAN LANGUAGE'!N102,
   'CREATIVE ARTS'!N102
), 1) +
SMALL(CHOOSE({1,2,3,4,5,6},
   'R M E'!N102,
   COMPUTING!N102,
   'GH HISTORY'!N102,
   FRENCH!N102,
   'GHANAIAN LANGUAGE'!N102,
   'CREATIVE ARTS'!N102
), 2) +
SMALL(CHOOSE({1,2,3,4,5,6},
   'R M E'!N102,
   COMPUTING!N102,
   'GH HISTORY'!N102,
   FRENCH!N102,
   'GHANAIAN LANGUAGE'!N102,
   'CREATIVE ARTS'!N102
), 3)</f>
        <v>30</v>
      </c>
      <c r="F102" s="12" t="str">
        <f t="shared" si="1"/>
        <v>1st</v>
      </c>
    </row>
    <row r="103" spans="1:6" x14ac:dyDescent="0.25">
      <c r="A103" s="10">
        <v>98</v>
      </c>
      <c r="B103" s="1">
        <f>'TEACHER’S REMARKS'!B105</f>
        <v>0</v>
      </c>
      <c r="C103" s="11"/>
      <c r="D103" s="70">
        <f>ENGLISH!L103+MATHS!L103+SCIENCE!L103+'R M E'!L103+'CREATIVE ARTS'!L103+COMPUTING!L103+'GHANAIAN LANGUAGE'!L103+FRENCH!L103+'GH HISTORY'!L103+'OUR WORLD OUR PEOPLE'!L103</f>
        <v>0</v>
      </c>
      <c r="E103" s="12">
        <f>ENGLISH!N103 + MATHS!N103 + SCIENCE!N103 +
SMALL(CHOOSE({1,2,3,4,5,6},
   'R M E'!N103,
   COMPUTING!N103,
   'GH HISTORY'!N103,
   FRENCH!N103,
   'GHANAIAN LANGUAGE'!N103,
   'CREATIVE ARTS'!N103
), 1) +
SMALL(CHOOSE({1,2,3,4,5,6},
   'R M E'!N103,
   COMPUTING!N103,
   'GH HISTORY'!N103,
   FRENCH!N103,
   'GHANAIAN LANGUAGE'!N103,
   'CREATIVE ARTS'!N103
), 2) +
SMALL(CHOOSE({1,2,3,4,5,6},
   'R M E'!N103,
   COMPUTING!N103,
   'GH HISTORY'!N103,
   FRENCH!N103,
   'GHANAIAN LANGUAGE'!N103,
   'CREATIVE ARTS'!N103
), 3)</f>
        <v>30</v>
      </c>
      <c r="F103" s="12" t="str">
        <f t="shared" si="1"/>
        <v>1st</v>
      </c>
    </row>
    <row r="104" spans="1:6" x14ac:dyDescent="0.25">
      <c r="A104" s="10">
        <v>99</v>
      </c>
      <c r="B104" s="1">
        <f>'TEACHER’S REMARKS'!B106</f>
        <v>0</v>
      </c>
      <c r="C104" s="11"/>
      <c r="D104" s="70">
        <f>ENGLISH!L104+MATHS!L104+SCIENCE!L104+'R M E'!L104+'CREATIVE ARTS'!L104+COMPUTING!L104+'GHANAIAN LANGUAGE'!L104+FRENCH!L104+'GH HISTORY'!L104+'OUR WORLD OUR PEOPLE'!L104</f>
        <v>0</v>
      </c>
      <c r="E104" s="12">
        <f>ENGLISH!N104 + MATHS!N104 + SCIENCE!N104 +
SMALL(CHOOSE({1,2,3,4,5,6},
   'R M E'!N104,
   COMPUTING!N104,
   'GH HISTORY'!N104,
   FRENCH!N104,
   'GHANAIAN LANGUAGE'!N104,
   'CREATIVE ARTS'!N104
), 1) +
SMALL(CHOOSE({1,2,3,4,5,6},
   'R M E'!N104,
   COMPUTING!N104,
   'GH HISTORY'!N104,
   FRENCH!N104,
   'GHANAIAN LANGUAGE'!N104,
   'CREATIVE ARTS'!N104
), 2) +
SMALL(CHOOSE({1,2,3,4,5,6},
   'R M E'!N104,
   COMPUTING!N104,
   'GH HISTORY'!N104,
   FRENCH!N104,
   'GHANAIAN LANGUAGE'!N104,
   'CREATIVE ARTS'!N104
), 3)</f>
        <v>30</v>
      </c>
      <c r="F104" s="12" t="str">
        <f t="shared" si="1"/>
        <v>1st</v>
      </c>
    </row>
    <row r="105" spans="1:6" x14ac:dyDescent="0.25">
      <c r="A105" s="10">
        <v>100</v>
      </c>
      <c r="B105" s="1">
        <f>'TEACHER’S REMARKS'!B107</f>
        <v>0</v>
      </c>
      <c r="C105" s="11"/>
      <c r="D105" s="70">
        <f>ENGLISH!L105+MATHS!L105+SCIENCE!L105+'R M E'!L105+'CREATIVE ARTS'!L105+COMPUTING!L105+'GHANAIAN LANGUAGE'!L105+FRENCH!L105+'GH HISTORY'!L105+'OUR WORLD OUR PEOPLE'!L105</f>
        <v>0</v>
      </c>
      <c r="E105" s="12">
        <f>ENGLISH!N105 + MATHS!N105 + SCIENCE!N105 +
SMALL(CHOOSE({1,2,3,4,5,6},
   'R M E'!N105,
   COMPUTING!N105,
   'GH HISTORY'!N105,
   FRENCH!N105,
   'GHANAIAN LANGUAGE'!N105,
   'CREATIVE ARTS'!N105
), 1) +
SMALL(CHOOSE({1,2,3,4,5,6},
   'R M E'!N105,
   COMPUTING!N105,
   'GH HISTORY'!N105,
   FRENCH!N105,
   'GHANAIAN LANGUAGE'!N105,
   'CREATIVE ARTS'!N105
), 2) +
SMALL(CHOOSE({1,2,3,4,5,6},
   'R M E'!N105,
   COMPUTING!N105,
   'GH HISTORY'!N105,
   FRENCH!N105,
   'GHANAIAN LANGUAGE'!N105,
   'CREATIVE ARTS'!N105
), 3)</f>
        <v>30</v>
      </c>
      <c r="F105" s="12" t="str">
        <f t="shared" si="1"/>
        <v>1st</v>
      </c>
    </row>
  </sheetData>
  <sheetProtection algorithmName="SHA-512" hashValue="KS0wqmek3ss/y0T+GzuQVvp4b4an9zEQ1FjMKD9FARGHMFQHrJq+/Dhegxkz8+bod7YKOSHCSCd7kHLMSeWLgQ==" saltValue="0o+Bz89zj6O5ZS4QfbO2UA==" spinCount="100000" sheet="1" objects="1" scenarios="1" selectLockedCells="1"/>
  <customSheetViews>
    <customSheetView guid="{85F6AEE3-2293-453F-9806-BCD9C6D24720}">
      <pageMargins left="0.7" right="0.7" top="0.75" bottom="0.75" header="0.3" footer="0.3"/>
      <pageSetup orientation="portrait" horizontalDpi="300" verticalDpi="300" r:id="rId1"/>
    </customSheetView>
  </customSheetViews>
  <dataValidations count="1">
    <dataValidation type="whole" allowBlank="1" showInputMessage="1" showErrorMessage="1" sqref="D1:G4" xr:uid="{00000000-0002-0000-0C00-000000000000}">
      <formula1>0</formula1>
      <formula2>100</formula2>
    </dataValidation>
  </dataValidations>
  <pageMargins left="0.7" right="0.7" top="0.75" bottom="0.75" header="0.3" footer="0.3"/>
  <pageSetup orientation="portrait" horizontalDpi="300" verticalDpi="300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P42"/>
  <sheetViews>
    <sheetView topLeftCell="A22" zoomScale="110" zoomScaleNormal="110" workbookViewId="0">
      <selection activeCell="E31" sqref="E31"/>
    </sheetView>
  </sheetViews>
  <sheetFormatPr defaultRowHeight="15" x14ac:dyDescent="0.25"/>
  <cols>
    <col min="1" max="1" width="33.140625" customWidth="1"/>
    <col min="2" max="2" width="10" customWidth="1"/>
    <col min="3" max="3" width="10.140625" customWidth="1"/>
    <col min="4" max="7" width="10.28515625" customWidth="1"/>
    <col min="8" max="8" width="10.5703125" customWidth="1"/>
    <col min="9" max="10" width="10.42578125" customWidth="1"/>
    <col min="11" max="13" width="11.7109375" customWidth="1"/>
    <col min="14" max="14" width="11.42578125" customWidth="1"/>
    <col min="15" max="15" width="11.85546875" customWidth="1"/>
    <col min="16" max="16" width="13.28515625" customWidth="1"/>
  </cols>
  <sheetData>
    <row r="1" spans="1:16" s="3" customFormat="1" ht="18" x14ac:dyDescent="0.35">
      <c r="A1" s="59" t="s">
        <v>110</v>
      </c>
      <c r="B1" s="60" t="s">
        <v>96</v>
      </c>
      <c r="C1" s="60" t="s">
        <v>97</v>
      </c>
      <c r="D1" s="60" t="s">
        <v>98</v>
      </c>
      <c r="E1" s="60" t="s">
        <v>99</v>
      </c>
      <c r="F1" s="60" t="s">
        <v>100</v>
      </c>
      <c r="G1" s="60" t="s">
        <v>101</v>
      </c>
      <c r="H1" s="60" t="s">
        <v>102</v>
      </c>
      <c r="I1" s="60" t="s">
        <v>103</v>
      </c>
      <c r="J1" s="60" t="s">
        <v>104</v>
      </c>
      <c r="K1" s="60" t="s">
        <v>105</v>
      </c>
      <c r="L1" s="60" t="s">
        <v>106</v>
      </c>
      <c r="M1" s="60" t="s">
        <v>107</v>
      </c>
      <c r="N1" s="60" t="s">
        <v>108</v>
      </c>
      <c r="O1" s="60" t="s">
        <v>109</v>
      </c>
      <c r="P1" s="60"/>
    </row>
    <row r="2" spans="1:16" s="3" customFormat="1" ht="19.149999999999999" x14ac:dyDescent="0.3">
      <c r="A2" s="44"/>
      <c r="B2" s="134" t="str">
        <f>SETTINGS!G2</f>
        <v>ENGLISH LANGUAGE</v>
      </c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61" t="s">
        <v>95</v>
      </c>
    </row>
    <row r="3" spans="1:16" ht="19.5" customHeight="1" x14ac:dyDescent="0.35">
      <c r="A3" s="62" t="s">
        <v>93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4">
        <f>SUM(B3:O3)</f>
        <v>0</v>
      </c>
    </row>
    <row r="4" spans="1:16" ht="19.149999999999999" x14ac:dyDescent="0.35">
      <c r="A4" s="62" t="s">
        <v>92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4">
        <f>SUM(B4:O4)</f>
        <v>0</v>
      </c>
    </row>
    <row r="5" spans="1:16" ht="19.149999999999999" x14ac:dyDescent="0.35">
      <c r="A5" s="62" t="s">
        <v>94</v>
      </c>
      <c r="B5" s="65"/>
      <c r="C5" s="65"/>
      <c r="D5" s="65"/>
      <c r="E5" s="63"/>
      <c r="F5" s="65"/>
      <c r="G5" s="65"/>
      <c r="H5" s="65"/>
      <c r="I5" s="63"/>
      <c r="J5" s="65"/>
      <c r="K5" s="65"/>
      <c r="L5" s="65"/>
      <c r="M5" s="63"/>
      <c r="N5" s="63"/>
      <c r="O5" s="63"/>
      <c r="P5" s="64">
        <f>SUM(P3:P4)</f>
        <v>0</v>
      </c>
    </row>
    <row r="6" spans="1:16" s="3" customFormat="1" ht="19.149999999999999" x14ac:dyDescent="0.3">
      <c r="A6" s="44"/>
      <c r="B6" s="134" t="str">
        <f>SETTINGS!G3</f>
        <v>MATHEMATICS</v>
      </c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61" t="s">
        <v>95</v>
      </c>
    </row>
    <row r="7" spans="1:16" ht="19.149999999999999" x14ac:dyDescent="0.35">
      <c r="A7" s="62" t="s">
        <v>93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4">
        <f t="shared" ref="P7:P40" si="0">SUM(B7:O7)</f>
        <v>0</v>
      </c>
    </row>
    <row r="8" spans="1:16" ht="19.149999999999999" x14ac:dyDescent="0.35">
      <c r="A8" s="62" t="s">
        <v>92</v>
      </c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4">
        <f t="shared" si="0"/>
        <v>0</v>
      </c>
    </row>
    <row r="9" spans="1:16" ht="19.149999999999999" x14ac:dyDescent="0.35">
      <c r="A9" s="62" t="s">
        <v>94</v>
      </c>
      <c r="B9" s="65"/>
      <c r="C9" s="65"/>
      <c r="D9" s="65"/>
      <c r="E9" s="63"/>
      <c r="F9" s="65"/>
      <c r="G9" s="65"/>
      <c r="H9" s="65"/>
      <c r="I9" s="63"/>
      <c r="J9" s="65"/>
      <c r="K9" s="65"/>
      <c r="L9" s="65"/>
      <c r="M9" s="63"/>
      <c r="N9" s="63"/>
      <c r="O9" s="63"/>
      <c r="P9" s="64">
        <f>SUM(P7:P8)</f>
        <v>0</v>
      </c>
    </row>
    <row r="10" spans="1:16" s="3" customFormat="1" ht="19.149999999999999" x14ac:dyDescent="0.3">
      <c r="A10" s="44"/>
      <c r="B10" s="134" t="str">
        <f>SETTINGS!G4</f>
        <v>INTEGRATED SCIENCE</v>
      </c>
      <c r="C10" s="134"/>
      <c r="D10" s="134"/>
      <c r="E10" s="134"/>
      <c r="F10" s="134"/>
      <c r="G10" s="134"/>
      <c r="H10" s="134"/>
      <c r="I10" s="134"/>
      <c r="J10" s="134"/>
      <c r="K10" s="134"/>
      <c r="L10" s="134"/>
      <c r="M10" s="134"/>
      <c r="N10" s="134"/>
      <c r="O10" s="134"/>
      <c r="P10" s="61" t="s">
        <v>95</v>
      </c>
    </row>
    <row r="11" spans="1:16" ht="19.149999999999999" x14ac:dyDescent="0.35">
      <c r="A11" s="62" t="s">
        <v>93</v>
      </c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4">
        <f t="shared" si="0"/>
        <v>0</v>
      </c>
    </row>
    <row r="12" spans="1:16" ht="19.149999999999999" x14ac:dyDescent="0.35">
      <c r="A12" s="62" t="s">
        <v>92</v>
      </c>
      <c r="B12" s="63"/>
      <c r="C12" s="63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4">
        <f t="shared" si="0"/>
        <v>0</v>
      </c>
    </row>
    <row r="13" spans="1:16" ht="19.149999999999999" x14ac:dyDescent="0.35">
      <c r="A13" s="62" t="s">
        <v>94</v>
      </c>
      <c r="B13" s="65"/>
      <c r="C13" s="65"/>
      <c r="D13" s="65"/>
      <c r="E13" s="63"/>
      <c r="F13" s="65"/>
      <c r="G13" s="65"/>
      <c r="H13" s="65"/>
      <c r="I13" s="63"/>
      <c r="J13" s="65"/>
      <c r="K13" s="65"/>
      <c r="L13" s="65"/>
      <c r="M13" s="63"/>
      <c r="N13" s="63"/>
      <c r="O13" s="63"/>
      <c r="P13" s="64">
        <f>SUM(P11:P12)</f>
        <v>0</v>
      </c>
    </row>
    <row r="14" spans="1:16" s="3" customFormat="1" ht="19.149999999999999" x14ac:dyDescent="0.3">
      <c r="A14" s="44"/>
      <c r="B14" s="134" t="str">
        <f>SETTINGS!G5</f>
        <v>HISTORY</v>
      </c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4"/>
      <c r="O14" s="134"/>
      <c r="P14" s="61" t="s">
        <v>95</v>
      </c>
    </row>
    <row r="15" spans="1:16" ht="19.5" x14ac:dyDescent="0.3">
      <c r="A15" s="62" t="s">
        <v>93</v>
      </c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4">
        <f t="shared" si="0"/>
        <v>0</v>
      </c>
    </row>
    <row r="16" spans="1:16" ht="19.5" x14ac:dyDescent="0.3">
      <c r="A16" s="62" t="s">
        <v>92</v>
      </c>
      <c r="B16" s="63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4">
        <f t="shared" si="0"/>
        <v>0</v>
      </c>
    </row>
    <row r="17" spans="1:16" ht="19.5" x14ac:dyDescent="0.3">
      <c r="A17" s="62" t="s">
        <v>94</v>
      </c>
      <c r="B17" s="65"/>
      <c r="C17" s="65"/>
      <c r="D17" s="65"/>
      <c r="E17" s="63"/>
      <c r="F17" s="65"/>
      <c r="G17" s="65"/>
      <c r="H17" s="65"/>
      <c r="I17" s="63"/>
      <c r="J17" s="65"/>
      <c r="K17" s="65"/>
      <c r="L17" s="65"/>
      <c r="M17" s="63"/>
      <c r="N17" s="63"/>
      <c r="O17" s="63"/>
      <c r="P17" s="64">
        <f>SUM(P15:P16)</f>
        <v>0</v>
      </c>
    </row>
    <row r="18" spans="1:16" s="3" customFormat="1" ht="19.5" x14ac:dyDescent="0.25">
      <c r="A18" s="44"/>
      <c r="B18" s="134" t="str">
        <f>SETTINGS!G6</f>
        <v>RELIGIOUS &amp; MORAL EDU.</v>
      </c>
      <c r="C18" s="134"/>
      <c r="D18" s="134"/>
      <c r="E18" s="134"/>
      <c r="F18" s="134"/>
      <c r="G18" s="134"/>
      <c r="H18" s="134"/>
      <c r="I18" s="134"/>
      <c r="J18" s="134"/>
      <c r="K18" s="134"/>
      <c r="L18" s="134"/>
      <c r="M18" s="134"/>
      <c r="N18" s="134"/>
      <c r="O18" s="134"/>
      <c r="P18" s="61" t="s">
        <v>95</v>
      </c>
    </row>
    <row r="19" spans="1:16" ht="19.5" x14ac:dyDescent="0.3">
      <c r="A19" s="62" t="s">
        <v>93</v>
      </c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4">
        <f t="shared" si="0"/>
        <v>0</v>
      </c>
    </row>
    <row r="20" spans="1:16" ht="19.5" x14ac:dyDescent="0.3">
      <c r="A20" s="62" t="s">
        <v>92</v>
      </c>
      <c r="B20" s="63"/>
      <c r="C20" s="63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4">
        <f t="shared" si="0"/>
        <v>0</v>
      </c>
    </row>
    <row r="21" spans="1:16" ht="19.5" x14ac:dyDescent="0.3">
      <c r="A21" s="62" t="s">
        <v>94</v>
      </c>
      <c r="B21" s="65"/>
      <c r="C21" s="65"/>
      <c r="D21" s="65"/>
      <c r="E21" s="63"/>
      <c r="F21" s="65"/>
      <c r="G21" s="65"/>
      <c r="H21" s="65"/>
      <c r="I21" s="63"/>
      <c r="J21" s="65"/>
      <c r="K21" s="65"/>
      <c r="L21" s="65"/>
      <c r="M21" s="63"/>
      <c r="N21" s="63"/>
      <c r="O21" s="63"/>
      <c r="P21" s="64">
        <f>SUM(P19:P20)</f>
        <v>0</v>
      </c>
    </row>
    <row r="22" spans="1:16" s="3" customFormat="1" ht="19.5" x14ac:dyDescent="0.25">
      <c r="A22" s="44"/>
      <c r="B22" s="134" t="str">
        <f>SETTINGS!G7</f>
        <v>COMPUTING</v>
      </c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61" t="s">
        <v>95</v>
      </c>
    </row>
    <row r="23" spans="1:16" ht="19.5" x14ac:dyDescent="0.3">
      <c r="A23" s="62" t="s">
        <v>93</v>
      </c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4">
        <f t="shared" si="0"/>
        <v>0</v>
      </c>
    </row>
    <row r="24" spans="1:16" ht="19.5" x14ac:dyDescent="0.3">
      <c r="A24" s="62" t="s">
        <v>92</v>
      </c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4">
        <f t="shared" si="0"/>
        <v>0</v>
      </c>
    </row>
    <row r="25" spans="1:16" ht="19.5" x14ac:dyDescent="0.3">
      <c r="A25" s="62" t="s">
        <v>94</v>
      </c>
      <c r="B25" s="65"/>
      <c r="C25" s="65"/>
      <c r="D25" s="65"/>
      <c r="E25" s="63"/>
      <c r="F25" s="65"/>
      <c r="G25" s="65"/>
      <c r="H25" s="65"/>
      <c r="I25" s="63"/>
      <c r="J25" s="65"/>
      <c r="K25" s="65"/>
      <c r="L25" s="65"/>
      <c r="M25" s="63"/>
      <c r="N25" s="63"/>
      <c r="O25" s="63"/>
      <c r="P25" s="64">
        <f>SUM(P23:P24)</f>
        <v>0</v>
      </c>
    </row>
    <row r="26" spans="1:16" s="3" customFormat="1" ht="19.5" x14ac:dyDescent="0.25">
      <c r="A26" s="44"/>
      <c r="B26" s="134" t="str">
        <f>SETTINGS!G8</f>
        <v>GHANAIAN LANGUAGE</v>
      </c>
      <c r="C26" s="134"/>
      <c r="D26" s="134"/>
      <c r="E26" s="134"/>
      <c r="F26" s="134"/>
      <c r="G26" s="134"/>
      <c r="H26" s="134"/>
      <c r="I26" s="134"/>
      <c r="J26" s="134"/>
      <c r="K26" s="134"/>
      <c r="L26" s="134"/>
      <c r="M26" s="134"/>
      <c r="N26" s="134"/>
      <c r="O26" s="134"/>
      <c r="P26" s="61" t="s">
        <v>95</v>
      </c>
    </row>
    <row r="27" spans="1:16" ht="19.5" x14ac:dyDescent="0.3">
      <c r="A27" s="62" t="s">
        <v>93</v>
      </c>
      <c r="B27" s="63"/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63"/>
      <c r="P27" s="64">
        <f t="shared" si="0"/>
        <v>0</v>
      </c>
    </row>
    <row r="28" spans="1:16" ht="19.5" x14ac:dyDescent="0.3">
      <c r="A28" s="62" t="s">
        <v>92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4">
        <f t="shared" si="0"/>
        <v>0</v>
      </c>
    </row>
    <row r="29" spans="1:16" ht="19.5" x14ac:dyDescent="0.3">
      <c r="A29" s="62" t="s">
        <v>94</v>
      </c>
      <c r="B29" s="65"/>
      <c r="C29" s="65"/>
      <c r="D29" s="65"/>
      <c r="E29" s="63"/>
      <c r="F29" s="65"/>
      <c r="G29" s="65"/>
      <c r="H29" s="65"/>
      <c r="I29" s="63"/>
      <c r="J29" s="65"/>
      <c r="K29" s="65"/>
      <c r="L29" s="65"/>
      <c r="M29" s="63"/>
      <c r="N29" s="63"/>
      <c r="O29" s="63"/>
      <c r="P29" s="64">
        <f>SUM(P27:P28)</f>
        <v>0</v>
      </c>
    </row>
    <row r="30" spans="1:16" s="3" customFormat="1" ht="19.5" x14ac:dyDescent="0.25">
      <c r="A30" s="44"/>
      <c r="B30" s="134" t="str">
        <f>SETTINGS!G9</f>
        <v>CREATIVE ARTS &amp; DESIGN</v>
      </c>
      <c r="C30" s="134"/>
      <c r="D30" s="134"/>
      <c r="E30" s="134"/>
      <c r="F30" s="134"/>
      <c r="G30" s="134"/>
      <c r="H30" s="134"/>
      <c r="I30" s="134"/>
      <c r="J30" s="134"/>
      <c r="K30" s="134"/>
      <c r="L30" s="134"/>
      <c r="M30" s="134"/>
      <c r="N30" s="134"/>
      <c r="O30" s="134"/>
      <c r="P30" s="61" t="s">
        <v>95</v>
      </c>
    </row>
    <row r="31" spans="1:16" ht="19.5" x14ac:dyDescent="0.3">
      <c r="A31" s="62" t="s">
        <v>93</v>
      </c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4">
        <f t="shared" si="0"/>
        <v>0</v>
      </c>
    </row>
    <row r="32" spans="1:16" ht="19.5" x14ac:dyDescent="0.3">
      <c r="A32" s="62" t="s">
        <v>92</v>
      </c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4">
        <f t="shared" si="0"/>
        <v>0</v>
      </c>
    </row>
    <row r="33" spans="1:16" ht="19.5" x14ac:dyDescent="0.3">
      <c r="A33" s="62" t="s">
        <v>94</v>
      </c>
      <c r="B33" s="65"/>
      <c r="C33" s="65"/>
      <c r="D33" s="65"/>
      <c r="E33" s="63"/>
      <c r="F33" s="65"/>
      <c r="G33" s="65"/>
      <c r="H33" s="65"/>
      <c r="I33" s="63"/>
      <c r="J33" s="65"/>
      <c r="K33" s="65"/>
      <c r="L33" s="65"/>
      <c r="M33" s="63"/>
      <c r="N33" s="63"/>
      <c r="O33" s="63"/>
      <c r="P33" s="64">
        <f>SUM(P31:P32)</f>
        <v>0</v>
      </c>
    </row>
    <row r="34" spans="1:16" s="3" customFormat="1" ht="19.5" x14ac:dyDescent="0.25">
      <c r="A34" s="44"/>
      <c r="B34" s="134" t="str">
        <f>SETTINGS!G10</f>
        <v>OUR WORLD OUR PEOPLE</v>
      </c>
      <c r="C34" s="134"/>
      <c r="D34" s="134"/>
      <c r="E34" s="134"/>
      <c r="F34" s="134"/>
      <c r="G34" s="134"/>
      <c r="H34" s="134"/>
      <c r="I34" s="134"/>
      <c r="J34" s="134"/>
      <c r="K34" s="134"/>
      <c r="L34" s="134"/>
      <c r="M34" s="134"/>
      <c r="N34" s="134"/>
      <c r="O34" s="134"/>
      <c r="P34" s="61" t="s">
        <v>95</v>
      </c>
    </row>
    <row r="35" spans="1:16" ht="19.5" x14ac:dyDescent="0.3">
      <c r="A35" s="62" t="s">
        <v>93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64">
        <f t="shared" si="0"/>
        <v>0</v>
      </c>
    </row>
    <row r="36" spans="1:16" ht="19.5" x14ac:dyDescent="0.3">
      <c r="A36" s="62" t="s">
        <v>92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64">
        <f t="shared" si="0"/>
        <v>0</v>
      </c>
    </row>
    <row r="37" spans="1:16" ht="19.5" x14ac:dyDescent="0.3">
      <c r="A37" s="62" t="s">
        <v>94</v>
      </c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64">
        <f>SUM(P35:P36)</f>
        <v>0</v>
      </c>
    </row>
    <row r="38" spans="1:16" s="3" customFormat="1" ht="19.5" x14ac:dyDescent="0.25">
      <c r="A38" s="44"/>
      <c r="B38" s="134" t="str">
        <f>SETTINGS!G11</f>
        <v>FRENCH</v>
      </c>
      <c r="C38" s="134"/>
      <c r="D38" s="134"/>
      <c r="E38" s="134"/>
      <c r="F38" s="134"/>
      <c r="G38" s="134"/>
      <c r="H38" s="134"/>
      <c r="I38" s="134"/>
      <c r="J38" s="134"/>
      <c r="K38" s="134"/>
      <c r="L38" s="134"/>
      <c r="M38" s="134"/>
      <c r="N38" s="134"/>
      <c r="O38" s="134"/>
      <c r="P38" s="61" t="s">
        <v>95</v>
      </c>
    </row>
    <row r="39" spans="1:16" ht="19.5" x14ac:dyDescent="0.3">
      <c r="A39" s="62" t="s">
        <v>93</v>
      </c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4">
        <f t="shared" si="0"/>
        <v>0</v>
      </c>
    </row>
    <row r="40" spans="1:16" ht="19.5" x14ac:dyDescent="0.3">
      <c r="A40" s="62" t="s">
        <v>92</v>
      </c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4">
        <f t="shared" si="0"/>
        <v>0</v>
      </c>
    </row>
    <row r="41" spans="1:16" ht="19.5" x14ac:dyDescent="0.3">
      <c r="A41" s="62" t="s">
        <v>94</v>
      </c>
      <c r="B41" s="65"/>
      <c r="C41" s="65"/>
      <c r="D41" s="65"/>
      <c r="E41" s="63"/>
      <c r="F41" s="65"/>
      <c r="G41" s="65"/>
      <c r="H41" s="65"/>
      <c r="I41" s="63"/>
      <c r="J41" s="65"/>
      <c r="K41" s="65"/>
      <c r="L41" s="65"/>
      <c r="M41" s="63"/>
      <c r="N41" s="63"/>
      <c r="O41" s="63"/>
      <c r="P41" s="64">
        <f>SUM(P39:P40)</f>
        <v>0</v>
      </c>
    </row>
    <row r="42" spans="1:16" s="3" customFormat="1" x14ac:dyDescent="0.25">
      <c r="A42" s="44"/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</row>
  </sheetData>
  <sheetProtection algorithmName="SHA-512" hashValue="5q7m7eE3VG22cJF/0EMSo+JwNeQRrVQJthDhiJ8Zi5kGphrGxbyq5alabk0ZazhdZOP7D95sgyl3NBh4eRXSQQ==" saltValue="Sdo/RiQF7Hm2OuRCkqQEbw==" spinCount="100000" sheet="1" objects="1" scenarios="1" selectLockedCells="1"/>
  <mergeCells count="10">
    <mergeCell ref="B2:O2"/>
    <mergeCell ref="B6:O6"/>
    <mergeCell ref="B10:O10"/>
    <mergeCell ref="B38:O38"/>
    <mergeCell ref="B14:O14"/>
    <mergeCell ref="B18:O18"/>
    <mergeCell ref="B22:O22"/>
    <mergeCell ref="B26:O26"/>
    <mergeCell ref="B34:O34"/>
    <mergeCell ref="B30:O30"/>
  </mergeCells>
  <phoneticPr fontId="7" type="noConversion"/>
  <dataValidations count="1">
    <dataValidation type="custom" allowBlank="1" showInputMessage="1" showErrorMessage="1" error="Figure can’t exceed 5 mark" prompt="Figure can’t exceed 5 mark" sqref="B7:O8 B3:O4 B39:O40 B11:O12 B15:O16 B19:O20 B23:O24 B27:O28 B31:O32 B35:O36" xr:uid="{00000000-0002-0000-0D00-000000000000}">
      <formula1>AND(ISNUMBER(B3), B3&lt;=5)</formula1>
    </dataValidation>
  </dataValidations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Z1511"/>
  <sheetViews>
    <sheetView tabSelected="1" zoomScale="70" zoomScaleNormal="70" workbookViewId="0">
      <selection activeCell="K2" sqref="K2:L5"/>
    </sheetView>
  </sheetViews>
  <sheetFormatPr defaultColWidth="9.140625" defaultRowHeight="15" x14ac:dyDescent="0.25"/>
  <cols>
    <col min="1" max="1" width="2.140625" style="3" customWidth="1"/>
    <col min="2" max="2" width="14.5703125" style="3" customWidth="1"/>
    <col min="3" max="3" width="9.5703125" style="3" customWidth="1"/>
    <col min="4" max="4" width="9.140625" style="3" customWidth="1"/>
    <col min="5" max="5" width="8.42578125" style="3" customWidth="1"/>
    <col min="6" max="6" width="14.42578125" style="3" customWidth="1"/>
    <col min="7" max="7" width="16.140625" style="3" customWidth="1"/>
    <col min="8" max="8" width="11.42578125" style="3" customWidth="1"/>
    <col min="9" max="9" width="8.140625" style="3" customWidth="1"/>
    <col min="10" max="10" width="11.42578125" style="3" customWidth="1"/>
    <col min="11" max="11" width="10" style="3" customWidth="1"/>
    <col min="12" max="13" width="3" style="3" customWidth="1"/>
    <col min="14" max="14" width="2.28515625" style="3" customWidth="1"/>
    <col min="15" max="15" width="14.42578125" style="3" customWidth="1"/>
    <col min="16" max="16" width="9.5703125" style="3" customWidth="1"/>
    <col min="17" max="17" width="9.140625" style="3" customWidth="1"/>
    <col min="18" max="18" width="8.42578125" style="3" customWidth="1"/>
    <col min="19" max="19" width="14.5703125" style="3" customWidth="1"/>
    <col min="20" max="20" width="16.140625" style="3" customWidth="1"/>
    <col min="21" max="21" width="11.42578125" style="3" customWidth="1"/>
    <col min="22" max="22" width="8.140625" style="3" customWidth="1"/>
    <col min="23" max="23" width="11.42578125" style="3" customWidth="1"/>
    <col min="24" max="24" width="10" style="3" customWidth="1"/>
    <col min="25" max="25" width="3" style="3" customWidth="1"/>
    <col min="26" max="26" width="3.140625" style="3" customWidth="1"/>
    <col min="27" max="16384" width="9.140625" style="3"/>
  </cols>
  <sheetData>
    <row r="1" spans="2:25" ht="9.75" customHeight="1" x14ac:dyDescent="0.3"/>
    <row r="2" spans="2:25" ht="22.5" customHeight="1" x14ac:dyDescent="0.4">
      <c r="B2" s="138"/>
      <c r="C2" s="123" t="str">
        <f>SETTINGS!B2</f>
        <v xml:space="preserve">    COMPUTER REPAIR SERVICES</v>
      </c>
      <c r="D2" s="30"/>
      <c r="E2" s="30"/>
      <c r="F2" s="30"/>
      <c r="G2" s="30"/>
      <c r="H2" s="30"/>
      <c r="I2" s="30"/>
      <c r="K2" s="141"/>
      <c r="L2" s="141"/>
      <c r="O2" s="138"/>
      <c r="P2" s="123" t="str">
        <f>SETTINGS!B2</f>
        <v xml:space="preserve">    COMPUTER REPAIR SERVICES</v>
      </c>
      <c r="Q2" s="30"/>
      <c r="R2" s="30"/>
      <c r="S2" s="30"/>
      <c r="T2" s="30"/>
      <c r="U2" s="30"/>
      <c r="V2" s="30"/>
      <c r="X2" s="141"/>
      <c r="Y2" s="141"/>
    </row>
    <row r="3" spans="2:25" ht="22.5" customHeight="1" x14ac:dyDescent="0.25">
      <c r="B3" s="138"/>
      <c r="C3" s="124" t="str">
        <f>SETTINGS!B3</f>
        <v xml:space="preserve">     P.O.Box AN 5044  Accra–North Tel: 0244-113-286 / 233 27 055 6797</v>
      </c>
      <c r="D3" s="49"/>
      <c r="K3" s="141"/>
      <c r="L3" s="141"/>
      <c r="O3" s="138"/>
      <c r="P3" s="124" t="str">
        <f>SETTINGS!B3</f>
        <v xml:space="preserve">     P.O.Box AN 5044  Accra–North Tel: 0244-113-286 / 233 27 055 6797</v>
      </c>
      <c r="Q3" s="49"/>
      <c r="X3" s="141"/>
      <c r="Y3" s="141"/>
    </row>
    <row r="4" spans="2:25" ht="22.5" customHeight="1" x14ac:dyDescent="0.25">
      <c r="B4" s="138"/>
      <c r="C4" s="125" t="str">
        <f>SETTINGS!B4</f>
        <v xml:space="preserve">                    Email: computerrepairservices001@gmail.com</v>
      </c>
      <c r="D4" s="33"/>
      <c r="K4" s="141"/>
      <c r="L4" s="141"/>
      <c r="O4" s="138"/>
      <c r="P4" s="125" t="str">
        <f>SETTINGS!B4</f>
        <v xml:space="preserve">                    Email: computerrepairservices001@gmail.com</v>
      </c>
      <c r="Q4" s="33"/>
      <c r="X4" s="141"/>
      <c r="Y4" s="141"/>
    </row>
    <row r="5" spans="2:25" ht="26.25" x14ac:dyDescent="0.25">
      <c r="B5" s="138"/>
      <c r="D5" s="126" t="str">
        <f>SETTINGS!B5</f>
        <v xml:space="preserve"> LEARNERS  REPORT  SHEET</v>
      </c>
      <c r="E5" s="50"/>
      <c r="K5" s="141"/>
      <c r="L5" s="141"/>
      <c r="O5" s="138"/>
      <c r="Q5" s="126" t="str">
        <f>SETTINGS!B5</f>
        <v xml:space="preserve"> LEARNERS  REPORT  SHEET</v>
      </c>
      <c r="R5" s="50"/>
      <c r="X5" s="141"/>
      <c r="Y5" s="141"/>
    </row>
    <row r="6" spans="2:25" ht="9.75" customHeight="1" x14ac:dyDescent="0.3"/>
    <row r="7" spans="2:25" ht="22.5" customHeight="1" x14ac:dyDescent="0.3">
      <c r="B7" s="51" t="str">
        <f>SETTINGS!C13</f>
        <v xml:space="preserve">Name:                                    </v>
      </c>
      <c r="C7" s="26">
        <f>'TEACHER’S REMARKS'!B8</f>
        <v>0</v>
      </c>
      <c r="D7" s="37"/>
      <c r="E7" s="37"/>
      <c r="F7" s="37"/>
      <c r="G7" s="51"/>
      <c r="H7" s="39" t="str">
        <f>SETTINGS!C11</f>
        <v>No. On Roll:</v>
      </c>
      <c r="I7" s="37"/>
      <c r="J7" s="56" t="str">
        <f>'TEACHER’S REMARKS'!F4</f>
        <v/>
      </c>
      <c r="K7" s="37"/>
      <c r="O7" s="51" t="str">
        <f>SETTINGS!C13</f>
        <v xml:space="preserve">Name:                                    </v>
      </c>
      <c r="P7" s="26" t="str">
        <f>'TEACHER’S REMARKS'!B9</f>
        <v>KOFI</v>
      </c>
      <c r="T7" s="51"/>
      <c r="U7" s="55" t="str">
        <f>SETTINGS!C11</f>
        <v>No. On Roll:</v>
      </c>
      <c r="W7" s="56" t="str">
        <f>'TEACHER’S REMARKS'!F4</f>
        <v/>
      </c>
    </row>
    <row r="8" spans="2:25" ht="9.75" customHeight="1" x14ac:dyDescent="0.3">
      <c r="B8" s="81"/>
      <c r="C8" s="37"/>
      <c r="D8" s="37"/>
      <c r="E8" s="37"/>
      <c r="F8" s="37"/>
      <c r="G8" s="37"/>
      <c r="H8" s="37"/>
      <c r="I8" s="37"/>
      <c r="J8" s="37"/>
      <c r="K8" s="37"/>
      <c r="O8" s="49"/>
      <c r="U8" s="91"/>
      <c r="W8" s="37"/>
    </row>
    <row r="9" spans="2:25" ht="19.5" customHeight="1" x14ac:dyDescent="0.3">
      <c r="B9" s="51" t="str">
        <f>SETTINGS!C10</f>
        <v>Basic:</v>
      </c>
      <c r="C9" s="56">
        <f>'TEACHER’S REMARKS'!D2</f>
        <v>0</v>
      </c>
      <c r="D9" s="37"/>
      <c r="E9" s="51"/>
      <c r="F9" s="37"/>
      <c r="G9" s="55"/>
      <c r="H9" s="39" t="str">
        <f>SETTINGS!C14</f>
        <v xml:space="preserve">Vacation: </v>
      </c>
      <c r="I9" s="37"/>
      <c r="J9" s="56">
        <f>'TEACHER’S REMARKS'!E6</f>
        <v>0</v>
      </c>
      <c r="K9" s="37"/>
      <c r="O9" s="51" t="str">
        <f>SETTINGS!C10</f>
        <v>Basic:</v>
      </c>
      <c r="P9" s="56">
        <f>'TEACHER’S REMARKS'!D2</f>
        <v>0</v>
      </c>
      <c r="R9" s="51"/>
      <c r="S9" s="56"/>
      <c r="T9" s="55"/>
      <c r="U9" s="55" t="str">
        <f>SETTINGS!C14</f>
        <v xml:space="preserve">Vacation: </v>
      </c>
      <c r="W9" s="56">
        <f>'TEACHER’S REMARKS'!E6</f>
        <v>0</v>
      </c>
    </row>
    <row r="10" spans="2:25" ht="9" customHeight="1" x14ac:dyDescent="0.3">
      <c r="B10" s="81"/>
      <c r="C10" s="37"/>
      <c r="D10" s="37"/>
      <c r="E10" s="37"/>
      <c r="F10" s="37"/>
      <c r="G10" s="37"/>
      <c r="H10" s="37"/>
      <c r="I10" s="37"/>
      <c r="J10" s="37"/>
      <c r="K10" s="37"/>
      <c r="O10" s="52"/>
      <c r="U10" s="91"/>
      <c r="W10" s="37"/>
    </row>
    <row r="11" spans="2:25" ht="22.5" customHeight="1" x14ac:dyDescent="0.3">
      <c r="B11" s="51" t="str">
        <f>SETTINGS!C15</f>
        <v xml:space="preserve">Reopening: </v>
      </c>
      <c r="C11" s="56">
        <f>'TEACHER’S REMARKS'!D6</f>
        <v>0</v>
      </c>
      <c r="D11" s="37"/>
      <c r="E11" s="37"/>
      <c r="F11" s="37"/>
      <c r="G11" s="51"/>
      <c r="H11" s="55" t="str">
        <f>SETTINGS!C8</f>
        <v xml:space="preserve">Term: </v>
      </c>
      <c r="I11" s="37"/>
      <c r="J11" s="56">
        <f>'TEACHER’S REMARKS'!E2</f>
        <v>0</v>
      </c>
      <c r="K11" s="37"/>
      <c r="O11" s="51" t="str">
        <f>SETTINGS!C15</f>
        <v xml:space="preserve">Reopening: </v>
      </c>
      <c r="P11" s="56">
        <f>'TEACHER’S REMARKS'!D6</f>
        <v>0</v>
      </c>
      <c r="T11" s="51"/>
      <c r="U11" s="55" t="str">
        <f>SETTINGS!C8</f>
        <v xml:space="preserve">Term: </v>
      </c>
      <c r="W11" s="56">
        <f>'TEACHER’S REMARKS'!E2</f>
        <v>0</v>
      </c>
    </row>
    <row r="12" spans="2:25" ht="9.75" customHeight="1" x14ac:dyDescent="0.3">
      <c r="B12" s="37"/>
      <c r="C12" s="37"/>
      <c r="D12" s="37"/>
      <c r="E12" s="37"/>
      <c r="F12" s="37"/>
      <c r="G12" s="37"/>
      <c r="H12" s="37"/>
      <c r="I12" s="37"/>
      <c r="J12" s="37"/>
      <c r="K12" s="37"/>
    </row>
    <row r="13" spans="2:25" ht="22.5" customHeight="1" x14ac:dyDescent="0.3">
      <c r="B13" s="51" t="str">
        <f>SETTINGS!B21</f>
        <v>Grading:</v>
      </c>
      <c r="C13" s="17" t="str">
        <f>SETTINGS!C21</f>
        <v>80 - 100 =  1 - Highly Proficient                                 68 - 79 = 2 - Proficient</v>
      </c>
      <c r="D13" s="17"/>
      <c r="E13" s="17"/>
      <c r="F13" s="17"/>
      <c r="G13" s="17"/>
      <c r="H13" s="17"/>
      <c r="I13" s="17"/>
      <c r="J13" s="17"/>
      <c r="O13" s="51" t="str">
        <f>SETTINGS!B21</f>
        <v>Grading:</v>
      </c>
      <c r="P13" s="17" t="str">
        <f>SETTINGS!C21</f>
        <v>80 - 100 =  1 - Highly Proficient                                 68 - 79 = 2 - Proficient</v>
      </c>
      <c r="Q13" s="17"/>
      <c r="R13" s="17"/>
      <c r="S13" s="17"/>
      <c r="T13" s="17"/>
      <c r="U13" s="17"/>
      <c r="V13" s="17"/>
      <c r="W13" s="17"/>
    </row>
    <row r="14" spans="2:25" ht="22.5" customHeight="1" x14ac:dyDescent="0.3">
      <c r="B14" s="17"/>
      <c r="C14" s="17" t="str">
        <f>SETTINGS!C22</f>
        <v xml:space="preserve">54 - 67  = 3 - Approaching Proficiency                       40 - 53   =  4 - Developing      </v>
      </c>
      <c r="D14" s="17"/>
      <c r="E14" s="17"/>
      <c r="F14" s="17"/>
      <c r="G14" s="17"/>
      <c r="H14" s="17"/>
      <c r="I14" s="17"/>
      <c r="J14" s="17"/>
      <c r="O14" s="17"/>
      <c r="P14" s="17" t="str">
        <f>SETTINGS!C22</f>
        <v xml:space="preserve">54 - 67  = 3 - Approaching Proficiency                       40 - 53   =  4 - Developing      </v>
      </c>
      <c r="Q14" s="17"/>
      <c r="R14" s="17"/>
      <c r="S14" s="17"/>
      <c r="T14" s="17"/>
      <c r="U14" s="17"/>
      <c r="V14" s="17"/>
      <c r="W14" s="17"/>
    </row>
    <row r="15" spans="2:25" ht="19.5" customHeight="1" x14ac:dyDescent="0.3">
      <c r="B15" s="17"/>
      <c r="C15" s="17" t="str">
        <f>SETTINGS!C23</f>
        <v>0 - 39 = 5 - Emerging</v>
      </c>
      <c r="D15" s="17"/>
      <c r="E15" s="17"/>
      <c r="F15" s="17"/>
      <c r="G15" s="17"/>
      <c r="H15" s="17"/>
      <c r="I15" s="17"/>
      <c r="J15" s="17"/>
      <c r="O15" s="17"/>
      <c r="P15" s="17" t="str">
        <f>SETTINGS!C23</f>
        <v>0 - 39 = 5 - Emerging</v>
      </c>
      <c r="Q15" s="17"/>
      <c r="R15" s="17"/>
      <c r="S15" s="17"/>
      <c r="T15" s="17"/>
      <c r="U15" s="17"/>
      <c r="V15" s="17"/>
      <c r="W15" s="17"/>
    </row>
    <row r="16" spans="2:25" ht="9.75" customHeight="1" x14ac:dyDescent="0.3">
      <c r="B16" s="16"/>
      <c r="C16" s="16"/>
      <c r="D16" s="16"/>
      <c r="E16" s="16"/>
      <c r="F16" s="16"/>
      <c r="G16" s="16"/>
      <c r="H16" s="16"/>
      <c r="I16" s="16"/>
      <c r="J16" s="16"/>
      <c r="O16" s="16"/>
      <c r="P16" s="16"/>
      <c r="Q16" s="16"/>
      <c r="R16" s="16"/>
      <c r="S16" s="16"/>
      <c r="T16" s="16"/>
      <c r="U16" s="16"/>
      <c r="V16" s="16"/>
      <c r="W16" s="16"/>
    </row>
    <row r="17" spans="2:26" ht="9.75" customHeight="1" x14ac:dyDescent="0.3"/>
    <row r="18" spans="2:26" ht="30" customHeight="1" x14ac:dyDescent="0.3">
      <c r="B18" s="139" t="str">
        <f>SETTINGS!K2</f>
        <v>SUBJECT</v>
      </c>
      <c r="C18" s="139"/>
      <c r="D18" s="139"/>
      <c r="E18" s="72" t="str">
        <f>SETTINGS!K3</f>
        <v>CLASS SCORE</v>
      </c>
      <c r="F18" s="72" t="str">
        <f>SETTINGS!K4</f>
        <v>EXAMS SCORE</v>
      </c>
      <c r="G18" s="72" t="str">
        <f>SETTINGS!K5</f>
        <v>TOTAL SCORE</v>
      </c>
      <c r="H18" s="72" t="str">
        <f>SETTINGS!K6</f>
        <v>SUBJECT POSITION</v>
      </c>
      <c r="I18" s="72" t="str">
        <f>SETTINGS!K7</f>
        <v>GRADE</v>
      </c>
      <c r="J18" s="72" t="str">
        <f>SETTINGS!K8</f>
        <v>REMARKS</v>
      </c>
      <c r="K18" s="72"/>
      <c r="L18" s="72"/>
      <c r="M18" s="72"/>
      <c r="O18" s="139" t="str">
        <f>SETTINGS!K2</f>
        <v>SUBJECT</v>
      </c>
      <c r="P18" s="139"/>
      <c r="Q18" s="139"/>
      <c r="R18" s="72" t="str">
        <f>SETTINGS!K3</f>
        <v>CLASS SCORE</v>
      </c>
      <c r="S18" s="72" t="str">
        <f>SETTINGS!K4</f>
        <v>EXAMS SCORE</v>
      </c>
      <c r="T18" s="72" t="str">
        <f>SETTINGS!K5</f>
        <v>TOTAL SCORE</v>
      </c>
      <c r="U18" s="72" t="str">
        <f>SETTINGS!K6</f>
        <v>SUBJECT POSITION</v>
      </c>
      <c r="V18" s="72" t="str">
        <f>SETTINGS!K7</f>
        <v>GRADE</v>
      </c>
      <c r="W18" s="72" t="str">
        <f>SETTINGS!K8</f>
        <v>REMARKS</v>
      </c>
      <c r="X18" s="72"/>
      <c r="Y18" s="72"/>
      <c r="Z18" s="72"/>
    </row>
    <row r="19" spans="2:26" ht="9.75" customHeight="1" x14ac:dyDescent="0.3">
      <c r="E19" s="57"/>
      <c r="R19" s="57"/>
    </row>
    <row r="20" spans="2:26" ht="21.75" customHeight="1" x14ac:dyDescent="0.4">
      <c r="B20" s="140" t="str">
        <f>SETTINGS!G2</f>
        <v>ENGLISH LANGUAGE</v>
      </c>
      <c r="C20" s="140"/>
      <c r="D20" s="140"/>
      <c r="E20" s="73">
        <f>ENGLISH!I6</f>
        <v>0</v>
      </c>
      <c r="F20" s="73">
        <f>ENGLISH!K6</f>
        <v>0</v>
      </c>
      <c r="G20" s="74">
        <f>ENGLISH!L6</f>
        <v>0</v>
      </c>
      <c r="H20" s="75" t="str">
        <f>ENGLISH!M6</f>
        <v>1st</v>
      </c>
      <c r="I20" s="76">
        <f>ENGLISH!N6</f>
        <v>5</v>
      </c>
      <c r="J20" s="77" t="str">
        <f>ENGLISH!O6</f>
        <v>Emerging</v>
      </c>
      <c r="K20" s="86"/>
      <c r="O20" s="140" t="str">
        <f>SETTINGS!G2</f>
        <v>ENGLISH LANGUAGE</v>
      </c>
      <c r="P20" s="140"/>
      <c r="Q20" s="140"/>
      <c r="R20" s="73">
        <f>ENGLISH!I7</f>
        <v>0</v>
      </c>
      <c r="S20" s="73">
        <f>ENGLISH!K7</f>
        <v>0</v>
      </c>
      <c r="T20" s="74">
        <f>ENGLISH!L7</f>
        <v>0</v>
      </c>
      <c r="U20" s="75" t="str">
        <f>ENGLISH!M7</f>
        <v>1st</v>
      </c>
      <c r="V20" s="76">
        <f>ENGLISH!N7</f>
        <v>5</v>
      </c>
      <c r="W20" s="77" t="str">
        <f>ENGLISH!O7</f>
        <v>Emerging</v>
      </c>
      <c r="X20" s="86"/>
    </row>
    <row r="21" spans="2:26" ht="9.75" customHeight="1" x14ac:dyDescent="0.4">
      <c r="B21" s="26"/>
      <c r="C21" s="26"/>
      <c r="D21" s="26"/>
      <c r="E21" s="73"/>
      <c r="F21" s="73"/>
      <c r="G21" s="74"/>
      <c r="H21" s="75"/>
      <c r="I21" s="76"/>
      <c r="J21" s="77"/>
      <c r="K21" s="86"/>
      <c r="O21" s="26"/>
      <c r="P21" s="26"/>
      <c r="Q21" s="26"/>
      <c r="R21" s="73"/>
      <c r="S21" s="73"/>
      <c r="T21" s="74"/>
      <c r="U21" s="75"/>
      <c r="V21" s="76"/>
      <c r="W21" s="77"/>
      <c r="X21" s="86"/>
    </row>
    <row r="22" spans="2:26" ht="23.25" customHeight="1" x14ac:dyDescent="0.4">
      <c r="B22" s="140" t="str">
        <f>SETTINGS!G3</f>
        <v>MATHEMATICS</v>
      </c>
      <c r="C22" s="140"/>
      <c r="D22" s="140"/>
      <c r="E22" s="73">
        <f>MATHS!I6</f>
        <v>0</v>
      </c>
      <c r="F22" s="73">
        <f>MATHS!K6</f>
        <v>0</v>
      </c>
      <c r="G22" s="74">
        <f>MATHS!L6</f>
        <v>0</v>
      </c>
      <c r="H22" s="75" t="str">
        <f>MATHS!M6</f>
        <v>1st</v>
      </c>
      <c r="I22" s="76">
        <f>MATHS!N6</f>
        <v>5</v>
      </c>
      <c r="J22" s="77" t="str">
        <f>MATHS!O6</f>
        <v>Emerging</v>
      </c>
      <c r="K22" s="86"/>
      <c r="O22" s="140" t="str">
        <f>SETTINGS!G3</f>
        <v>MATHEMATICS</v>
      </c>
      <c r="P22" s="140"/>
      <c r="Q22" s="140"/>
      <c r="R22" s="73">
        <f>MATHS!I7</f>
        <v>0</v>
      </c>
      <c r="S22" s="73">
        <f>MATHS!K7</f>
        <v>0</v>
      </c>
      <c r="T22" s="74">
        <f>MATHS!L7</f>
        <v>0</v>
      </c>
      <c r="U22" s="75" t="str">
        <f>MATHS!M7</f>
        <v>1st</v>
      </c>
      <c r="V22" s="76">
        <f>MATHS!N7</f>
        <v>5</v>
      </c>
      <c r="W22" s="77" t="str">
        <f>MATHS!O7</f>
        <v>Emerging</v>
      </c>
      <c r="X22" s="86"/>
    </row>
    <row r="23" spans="2:26" ht="9" customHeight="1" x14ac:dyDescent="0.4">
      <c r="B23" s="26"/>
      <c r="C23" s="26"/>
      <c r="D23" s="26"/>
      <c r="E23" s="73"/>
      <c r="F23" s="73"/>
      <c r="G23" s="74"/>
      <c r="H23" s="75"/>
      <c r="I23" s="76"/>
      <c r="J23" s="77"/>
      <c r="K23" s="86"/>
      <c r="O23" s="26"/>
      <c r="P23" s="26"/>
      <c r="Q23" s="26"/>
      <c r="R23" s="73"/>
      <c r="S23" s="73"/>
      <c r="T23" s="74"/>
      <c r="U23" s="75"/>
      <c r="V23" s="76"/>
      <c r="W23" s="77"/>
      <c r="X23" s="86"/>
    </row>
    <row r="24" spans="2:26" ht="22.5" customHeight="1" x14ac:dyDescent="0.4">
      <c r="B24" s="140" t="str">
        <f>SETTINGS!G4</f>
        <v>INTEGRATED SCIENCE</v>
      </c>
      <c r="C24" s="140"/>
      <c r="D24" s="140"/>
      <c r="E24" s="73">
        <f>SCIENCE!I6</f>
        <v>0</v>
      </c>
      <c r="F24" s="73">
        <f>SCIENCE!K6</f>
        <v>0</v>
      </c>
      <c r="G24" s="74">
        <f>SCIENCE!L6</f>
        <v>0</v>
      </c>
      <c r="H24" s="75" t="str">
        <f>SCIENCE!M6</f>
        <v>1st</v>
      </c>
      <c r="I24" s="76">
        <f>SCIENCE!N6</f>
        <v>5</v>
      </c>
      <c r="J24" s="77" t="str">
        <f>SCIENCE!O6</f>
        <v>Emerging</v>
      </c>
      <c r="K24" s="86"/>
      <c r="O24" s="140" t="str">
        <f>SETTINGS!G4</f>
        <v>INTEGRATED SCIENCE</v>
      </c>
      <c r="P24" s="140"/>
      <c r="Q24" s="140"/>
      <c r="R24" s="73">
        <f>SCIENCE!I7</f>
        <v>0</v>
      </c>
      <c r="S24" s="73">
        <f>SCIENCE!K7</f>
        <v>0</v>
      </c>
      <c r="T24" s="74">
        <f>SCIENCE!L7</f>
        <v>0</v>
      </c>
      <c r="U24" s="75" t="str">
        <f>SCIENCE!M7</f>
        <v>1st</v>
      </c>
      <c r="V24" s="76">
        <f>SCIENCE!N7</f>
        <v>5</v>
      </c>
      <c r="W24" s="77" t="str">
        <f>SCIENCE!O7</f>
        <v>Emerging</v>
      </c>
      <c r="X24" s="86"/>
    </row>
    <row r="25" spans="2:26" ht="9.75" customHeight="1" x14ac:dyDescent="0.4">
      <c r="B25" s="26"/>
      <c r="C25" s="26"/>
      <c r="D25" s="26"/>
      <c r="E25" s="73"/>
      <c r="F25" s="73"/>
      <c r="G25" s="74"/>
      <c r="H25" s="75"/>
      <c r="I25" s="76"/>
      <c r="J25" s="77"/>
      <c r="K25" s="86"/>
      <c r="O25" s="26"/>
      <c r="P25" s="26"/>
      <c r="Q25" s="26"/>
      <c r="R25" s="73"/>
      <c r="S25" s="73"/>
      <c r="T25" s="74"/>
      <c r="U25" s="75"/>
      <c r="V25" s="76"/>
      <c r="W25" s="77"/>
      <c r="X25" s="86"/>
    </row>
    <row r="26" spans="2:26" ht="22.5" customHeight="1" x14ac:dyDescent="0.4">
      <c r="B26" s="140" t="str">
        <f>SETTINGS!G5</f>
        <v>HISTORY</v>
      </c>
      <c r="C26" s="140"/>
      <c r="D26" s="140"/>
      <c r="E26" s="73">
        <f>'GH HISTORY'!I6</f>
        <v>0</v>
      </c>
      <c r="F26" s="73">
        <f>'GH HISTORY'!K6</f>
        <v>0</v>
      </c>
      <c r="G26" s="74">
        <f>'GH HISTORY'!L6</f>
        <v>0</v>
      </c>
      <c r="H26" s="75" t="str">
        <f>'GH HISTORY'!M6</f>
        <v>1st</v>
      </c>
      <c r="I26" s="76">
        <f>'GH HISTORY'!N6</f>
        <v>5</v>
      </c>
      <c r="J26" s="77" t="str">
        <f>'GH HISTORY'!O6</f>
        <v>Emerging</v>
      </c>
      <c r="K26" s="86"/>
      <c r="O26" s="140" t="str">
        <f>SETTINGS!G5</f>
        <v>HISTORY</v>
      </c>
      <c r="P26" s="140"/>
      <c r="Q26" s="140"/>
      <c r="R26" s="73">
        <f>'GH HISTORY'!I7</f>
        <v>0</v>
      </c>
      <c r="S26" s="73">
        <f>'GH HISTORY'!K7</f>
        <v>0</v>
      </c>
      <c r="T26" s="74">
        <f>'GH HISTORY'!L7</f>
        <v>0</v>
      </c>
      <c r="U26" s="75" t="str">
        <f>'GH HISTORY'!M7</f>
        <v>1st</v>
      </c>
      <c r="V26" s="76">
        <f>'GH HISTORY'!N7</f>
        <v>5</v>
      </c>
      <c r="W26" s="77" t="str">
        <f>'GH HISTORY'!O7</f>
        <v>Emerging</v>
      </c>
      <c r="X26" s="86"/>
    </row>
    <row r="27" spans="2:26" ht="9.75" customHeight="1" x14ac:dyDescent="0.4">
      <c r="B27" s="26"/>
      <c r="C27" s="26"/>
      <c r="D27" s="26"/>
      <c r="E27" s="73"/>
      <c r="F27" s="73"/>
      <c r="G27" s="74"/>
      <c r="H27" s="75"/>
      <c r="I27" s="76"/>
      <c r="J27" s="77"/>
      <c r="K27" s="86"/>
      <c r="O27" s="26"/>
      <c r="P27" s="26"/>
      <c r="Q27" s="26"/>
      <c r="R27" s="73"/>
      <c r="S27" s="73"/>
      <c r="T27" s="74"/>
      <c r="U27" s="75"/>
      <c r="V27" s="76"/>
      <c r="W27" s="77"/>
      <c r="X27" s="86"/>
    </row>
    <row r="28" spans="2:26" ht="23.25" customHeight="1" x14ac:dyDescent="0.4">
      <c r="B28" s="140" t="str">
        <f>SETTINGS!G6</f>
        <v>RELIGIOUS &amp; MORAL EDU.</v>
      </c>
      <c r="C28" s="140"/>
      <c r="D28" s="140"/>
      <c r="E28" s="73">
        <f>'R M E'!I6</f>
        <v>0</v>
      </c>
      <c r="F28" s="73">
        <f>'R M E'!K6</f>
        <v>0</v>
      </c>
      <c r="G28" s="74">
        <f>'R M E'!L6</f>
        <v>0</v>
      </c>
      <c r="H28" s="75" t="str">
        <f>'R M E'!M6</f>
        <v>1st</v>
      </c>
      <c r="I28" s="76">
        <f>'R M E'!N6</f>
        <v>5</v>
      </c>
      <c r="J28" s="77" t="str">
        <f>'R M E'!O6</f>
        <v>Emerging</v>
      </c>
      <c r="K28" s="86"/>
      <c r="O28" s="140" t="str">
        <f>SETTINGS!G6</f>
        <v>RELIGIOUS &amp; MORAL EDU.</v>
      </c>
      <c r="P28" s="140"/>
      <c r="Q28" s="140"/>
      <c r="R28" s="73">
        <f>'R M E'!I7</f>
        <v>0</v>
      </c>
      <c r="S28" s="73">
        <f>'R M E'!K7</f>
        <v>0</v>
      </c>
      <c r="T28" s="74">
        <f>'R M E'!L7</f>
        <v>0</v>
      </c>
      <c r="U28" s="75" t="str">
        <f>'R M E'!M7</f>
        <v>1st</v>
      </c>
      <c r="V28" s="76">
        <f>'R M E'!N7</f>
        <v>5</v>
      </c>
      <c r="W28" s="77" t="str">
        <f>'R M E'!O7</f>
        <v>Emerging</v>
      </c>
      <c r="X28" s="86"/>
    </row>
    <row r="29" spans="2:26" ht="9.75" customHeight="1" x14ac:dyDescent="0.4">
      <c r="B29" s="26"/>
      <c r="C29" s="26"/>
      <c r="D29" s="26"/>
      <c r="E29" s="73"/>
      <c r="F29" s="73"/>
      <c r="G29" s="74"/>
      <c r="H29" s="75"/>
      <c r="I29" s="76"/>
      <c r="J29" s="77"/>
      <c r="K29" s="86"/>
      <c r="O29" s="26"/>
      <c r="P29" s="26"/>
      <c r="Q29" s="26"/>
      <c r="R29" s="73"/>
      <c r="S29" s="73"/>
      <c r="T29" s="74"/>
      <c r="U29" s="75"/>
      <c r="V29" s="76"/>
      <c r="W29" s="77"/>
      <c r="X29" s="86"/>
    </row>
    <row r="30" spans="2:26" ht="22.5" customHeight="1" x14ac:dyDescent="0.3">
      <c r="B30" s="140" t="str">
        <f>SETTINGS!G7</f>
        <v>COMPUTING</v>
      </c>
      <c r="C30" s="140"/>
      <c r="D30" s="140"/>
      <c r="E30" s="73">
        <f>COMPUTING!I6</f>
        <v>0</v>
      </c>
      <c r="F30" s="73">
        <f>COMPUTING!K6</f>
        <v>0</v>
      </c>
      <c r="G30" s="74">
        <f>COMPUTING!L6</f>
        <v>0</v>
      </c>
      <c r="H30" s="75" t="str">
        <f>COMPUTING!M6</f>
        <v>1st</v>
      </c>
      <c r="I30" s="76">
        <f>COMPUTING!N6</f>
        <v>5</v>
      </c>
      <c r="J30" s="77" t="str">
        <f>COMPUTING!O6</f>
        <v>Emerging</v>
      </c>
      <c r="K30" s="86"/>
      <c r="O30" s="140" t="str">
        <f>SETTINGS!G7</f>
        <v>COMPUTING</v>
      </c>
      <c r="P30" s="140"/>
      <c r="Q30" s="140"/>
      <c r="R30" s="73">
        <f>COMPUTING!I7</f>
        <v>0</v>
      </c>
      <c r="S30" s="73">
        <f>COMPUTING!K7</f>
        <v>0</v>
      </c>
      <c r="T30" s="74">
        <f>COMPUTING!L7</f>
        <v>0</v>
      </c>
      <c r="U30" s="75" t="str">
        <f>COMPUTING!M7</f>
        <v>1st</v>
      </c>
      <c r="V30" s="76">
        <f>COMPUTING!N7</f>
        <v>5</v>
      </c>
      <c r="W30" s="77" t="str">
        <f>COMPUTING!O7</f>
        <v>Emerging</v>
      </c>
      <c r="X30" s="86"/>
    </row>
    <row r="31" spans="2:26" ht="8.25" customHeight="1" x14ac:dyDescent="0.3">
      <c r="B31" s="26"/>
      <c r="C31" s="26"/>
      <c r="D31" s="26"/>
      <c r="E31" s="73"/>
      <c r="F31" s="73"/>
      <c r="G31" s="74"/>
      <c r="H31" s="75"/>
      <c r="I31" s="76"/>
      <c r="J31" s="77"/>
      <c r="K31" s="86"/>
      <c r="O31" s="26"/>
      <c r="P31" s="26"/>
      <c r="Q31" s="26"/>
      <c r="R31" s="73"/>
      <c r="S31" s="73"/>
      <c r="T31" s="74"/>
      <c r="U31" s="75"/>
      <c r="V31" s="76"/>
      <c r="W31" s="77"/>
      <c r="X31" s="86"/>
    </row>
    <row r="32" spans="2:26" ht="23.25" customHeight="1" x14ac:dyDescent="0.3">
      <c r="B32" s="140" t="str">
        <f>SETTINGS!G8</f>
        <v>GHANAIAN LANGUAGE</v>
      </c>
      <c r="C32" s="140"/>
      <c r="D32" s="140"/>
      <c r="E32" s="73">
        <f>'GHANAIAN LANGUAGE'!I6</f>
        <v>0</v>
      </c>
      <c r="F32" s="73">
        <f>'GHANAIAN LANGUAGE'!K6</f>
        <v>0</v>
      </c>
      <c r="G32" s="74">
        <f>'GHANAIAN LANGUAGE'!L6</f>
        <v>0</v>
      </c>
      <c r="H32" s="75" t="str">
        <f>'GHANAIAN LANGUAGE'!M6</f>
        <v>1st</v>
      </c>
      <c r="I32" s="76">
        <f>'GHANAIAN LANGUAGE'!N6</f>
        <v>5</v>
      </c>
      <c r="J32" s="77" t="str">
        <f>'GHANAIAN LANGUAGE'!O6</f>
        <v>Emerging</v>
      </c>
      <c r="K32" s="86"/>
      <c r="O32" s="140" t="str">
        <f>SETTINGS!G8</f>
        <v>GHANAIAN LANGUAGE</v>
      </c>
      <c r="P32" s="140"/>
      <c r="Q32" s="140"/>
      <c r="R32" s="73">
        <f>'GHANAIAN LANGUAGE'!I7</f>
        <v>0</v>
      </c>
      <c r="S32" s="73">
        <f>'GHANAIAN LANGUAGE'!K7</f>
        <v>0</v>
      </c>
      <c r="T32" s="74">
        <f>'GHANAIAN LANGUAGE'!L7</f>
        <v>0</v>
      </c>
      <c r="U32" s="75" t="str">
        <f>'GHANAIAN LANGUAGE'!M7</f>
        <v>1st</v>
      </c>
      <c r="V32" s="76">
        <f>'GHANAIAN LANGUAGE'!N7</f>
        <v>5</v>
      </c>
      <c r="W32" s="77" t="str">
        <f>'GHANAIAN LANGUAGE'!O7</f>
        <v>Emerging</v>
      </c>
      <c r="X32" s="86"/>
    </row>
    <row r="33" spans="2:26" ht="9.75" customHeight="1" x14ac:dyDescent="0.3">
      <c r="B33" s="26"/>
      <c r="C33" s="26"/>
      <c r="D33" s="26"/>
      <c r="E33" s="73"/>
      <c r="F33" s="73"/>
      <c r="G33" s="74"/>
      <c r="H33" s="75"/>
      <c r="I33" s="76"/>
      <c r="J33" s="77"/>
      <c r="K33" s="86"/>
      <c r="O33" s="26"/>
      <c r="P33" s="26"/>
      <c r="Q33" s="26"/>
      <c r="R33" s="73"/>
      <c r="S33" s="73"/>
      <c r="T33" s="74"/>
      <c r="U33" s="75"/>
      <c r="V33" s="76"/>
      <c r="W33" s="77"/>
      <c r="X33" s="86"/>
    </row>
    <row r="34" spans="2:26" ht="23.25" customHeight="1" x14ac:dyDescent="0.3">
      <c r="B34" s="140" t="str">
        <f>SETTINGS!G9</f>
        <v>CREATIVE ARTS &amp; DESIGN</v>
      </c>
      <c r="C34" s="140"/>
      <c r="D34" s="140"/>
      <c r="E34" s="73">
        <f>'CREATIVE ARTS'!I6</f>
        <v>0</v>
      </c>
      <c r="F34" s="73">
        <f>'CREATIVE ARTS'!K6</f>
        <v>0</v>
      </c>
      <c r="G34" s="74">
        <f>'CREATIVE ARTS'!L6</f>
        <v>0</v>
      </c>
      <c r="H34" s="75" t="str">
        <f>'CREATIVE ARTS'!M6</f>
        <v>1st</v>
      </c>
      <c r="I34" s="76">
        <f>'CREATIVE ARTS'!N6</f>
        <v>5</v>
      </c>
      <c r="J34" s="77" t="str">
        <f>'CREATIVE ARTS'!O6</f>
        <v>Emerging</v>
      </c>
      <c r="K34" s="86"/>
      <c r="O34" s="140" t="str">
        <f>SETTINGS!G9</f>
        <v>CREATIVE ARTS &amp; DESIGN</v>
      </c>
      <c r="P34" s="140"/>
      <c r="Q34" s="140"/>
      <c r="R34" s="73">
        <f>'CREATIVE ARTS'!I7</f>
        <v>0</v>
      </c>
      <c r="S34" s="73">
        <f>'CREATIVE ARTS'!K7</f>
        <v>0</v>
      </c>
      <c r="T34" s="74">
        <f>'CREATIVE ARTS'!L7</f>
        <v>0</v>
      </c>
      <c r="U34" s="75" t="str">
        <f>'CREATIVE ARTS'!M7</f>
        <v>1st</v>
      </c>
      <c r="V34" s="76">
        <f>'CREATIVE ARTS'!N7</f>
        <v>5</v>
      </c>
      <c r="W34" s="77" t="str">
        <f>'CREATIVE ARTS'!O7</f>
        <v>Emerging</v>
      </c>
      <c r="X34" s="86"/>
    </row>
    <row r="35" spans="2:26" ht="9.75" customHeight="1" x14ac:dyDescent="0.3">
      <c r="B35" s="26"/>
      <c r="C35" s="26"/>
      <c r="D35" s="26"/>
      <c r="E35" s="73"/>
      <c r="F35" s="73"/>
      <c r="G35" s="74"/>
      <c r="H35" s="75"/>
      <c r="I35" s="76"/>
      <c r="J35" s="77"/>
      <c r="K35" s="86"/>
      <c r="O35" s="26"/>
      <c r="P35" s="26"/>
      <c r="Q35" s="26"/>
      <c r="R35" s="73"/>
      <c r="S35" s="73"/>
      <c r="T35" s="74"/>
      <c r="U35" s="75"/>
      <c r="V35" s="76"/>
      <c r="W35" s="77"/>
      <c r="X35" s="86"/>
    </row>
    <row r="36" spans="2:26" ht="22.5" hidden="1" customHeight="1" x14ac:dyDescent="0.4">
      <c r="B36" s="140" t="str">
        <f>SETTINGS!G10</f>
        <v>OUR WORLD OUR PEOPLE</v>
      </c>
      <c r="C36" s="140"/>
      <c r="D36" s="140"/>
      <c r="E36" s="73">
        <f>'OUR WORLD OUR PEOPLE'!I6</f>
        <v>0</v>
      </c>
      <c r="F36" s="73">
        <f>'OUR WORLD OUR PEOPLE'!K6</f>
        <v>0</v>
      </c>
      <c r="G36" s="74">
        <f>'OUR WORLD OUR PEOPLE'!L6</f>
        <v>0</v>
      </c>
      <c r="H36" s="75" t="str">
        <f>'OUR WORLD OUR PEOPLE'!M6</f>
        <v>1st</v>
      </c>
      <c r="I36" s="76">
        <f>'OUR WORLD OUR PEOPLE'!N6</f>
        <v>5</v>
      </c>
      <c r="J36" s="77" t="str">
        <f>'OUR WORLD OUR PEOPLE'!O6</f>
        <v>Emerging</v>
      </c>
      <c r="K36" s="86"/>
      <c r="O36" s="140" t="str">
        <f>SETTINGS!G10</f>
        <v>OUR WORLD OUR PEOPLE</v>
      </c>
      <c r="P36" s="140"/>
      <c r="Q36" s="140"/>
      <c r="R36" s="73">
        <f>'OUR WORLD OUR PEOPLE'!I7</f>
        <v>0</v>
      </c>
      <c r="S36" s="73">
        <f>'OUR WORLD OUR PEOPLE'!K7</f>
        <v>0</v>
      </c>
      <c r="T36" s="74">
        <f>'OUR WORLD OUR PEOPLE'!L7</f>
        <v>0</v>
      </c>
      <c r="U36" s="75" t="str">
        <f>'OUR WORLD OUR PEOPLE'!M7</f>
        <v>1st</v>
      </c>
      <c r="V36" s="76">
        <f>'OUR WORLD OUR PEOPLE'!N7</f>
        <v>5</v>
      </c>
      <c r="W36" s="77" t="str">
        <f>'OUR WORLD OUR PEOPLE'!O7</f>
        <v>Emerging</v>
      </c>
      <c r="X36" s="86"/>
    </row>
    <row r="37" spans="2:26" ht="9.75" customHeight="1" x14ac:dyDescent="0.3">
      <c r="B37" s="26"/>
      <c r="C37" s="26"/>
      <c r="D37" s="26"/>
      <c r="E37" s="73"/>
      <c r="F37" s="73"/>
      <c r="G37" s="74"/>
      <c r="H37" s="75"/>
      <c r="I37" s="76"/>
      <c r="J37" s="77"/>
      <c r="K37" s="86"/>
      <c r="O37" s="26"/>
      <c r="P37" s="26"/>
      <c r="Q37" s="26"/>
      <c r="R37" s="73"/>
      <c r="S37" s="73"/>
      <c r="T37" s="74"/>
      <c r="U37" s="75"/>
      <c r="V37" s="76"/>
      <c r="W37" s="77"/>
      <c r="X37" s="86"/>
    </row>
    <row r="38" spans="2:26" ht="23.25" hidden="1" customHeight="1" x14ac:dyDescent="0.4">
      <c r="B38" s="26" t="str">
        <f>SETTINGS!G11</f>
        <v>FRENCH</v>
      </c>
      <c r="C38" s="26"/>
      <c r="D38" s="26"/>
      <c r="E38" s="73">
        <f>FRENCH!I6</f>
        <v>0</v>
      </c>
      <c r="F38" s="73">
        <f>FRENCH!K6</f>
        <v>0</v>
      </c>
      <c r="G38" s="74">
        <f>FRENCH!L6</f>
        <v>0</v>
      </c>
      <c r="H38" s="75" t="str">
        <f>FRENCH!M6</f>
        <v>1st</v>
      </c>
      <c r="I38" s="76">
        <f>FRENCH!N6</f>
        <v>5</v>
      </c>
      <c r="J38" s="77" t="str">
        <f>FRENCH!O6</f>
        <v>Emerging</v>
      </c>
      <c r="K38" s="86"/>
      <c r="O38" s="26" t="str">
        <f>SETTINGS!G11</f>
        <v>FRENCH</v>
      </c>
      <c r="P38" s="26"/>
      <c r="Q38" s="26"/>
      <c r="R38" s="73">
        <f>FRENCH!I7</f>
        <v>0</v>
      </c>
      <c r="S38" s="73">
        <f>FRENCH!K7</f>
        <v>0</v>
      </c>
      <c r="T38" s="74">
        <f>FRENCH!L7</f>
        <v>0</v>
      </c>
      <c r="U38" s="75" t="str">
        <f>FRENCH!M7</f>
        <v>1st</v>
      </c>
      <c r="V38" s="76">
        <f>FRENCH!N7</f>
        <v>5</v>
      </c>
      <c r="W38" s="77" t="str">
        <f>FRENCH!O7</f>
        <v>Emerging</v>
      </c>
      <c r="X38" s="86"/>
    </row>
    <row r="39" spans="2:26" ht="22.5" customHeight="1" x14ac:dyDescent="0.25">
      <c r="T39" s="66"/>
    </row>
    <row r="40" spans="2:26" ht="22.5" customHeight="1" x14ac:dyDescent="0.25">
      <c r="B40" s="26" t="str">
        <f>SETTINGS!C9</f>
        <v>Attendance:</v>
      </c>
      <c r="C40" s="28">
        <f>'TEACHER’S REMARKS'!H8</f>
        <v>0</v>
      </c>
      <c r="D40" s="54" t="str">
        <f>SETTINGS!B8</f>
        <v xml:space="preserve">  Out Of</v>
      </c>
      <c r="E40" s="53">
        <f>'TEACHER’S REMARKS'!F6</f>
        <v>0</v>
      </c>
      <c r="F40" s="28" t="str">
        <f>SETTINGS!B9</f>
        <v>Promoted To</v>
      </c>
      <c r="G40" s="53">
        <f>'TEACHER’S REMARKS'!I8</f>
        <v>0</v>
      </c>
      <c r="H40" s="78"/>
      <c r="I40" s="143" t="str">
        <f>SETTINGS!D12</f>
        <v>Total number of Classwork and Homework</v>
      </c>
      <c r="J40" s="143"/>
      <c r="K40" s="143"/>
      <c r="L40" s="143"/>
      <c r="M40" s="143"/>
      <c r="O40" s="26" t="str">
        <f>SETTINGS!C9</f>
        <v>Attendance:</v>
      </c>
      <c r="P40" s="53">
        <f>'TEACHER’S REMARKS'!H9</f>
        <v>0</v>
      </c>
      <c r="Q40" s="54" t="str">
        <f>SETTINGS!B8</f>
        <v xml:space="preserve">  Out Of</v>
      </c>
      <c r="R40" s="53">
        <f>'TEACHER’S REMARKS'!F6</f>
        <v>0</v>
      </c>
      <c r="S40" s="28" t="str">
        <f>SETTINGS!B9</f>
        <v>Promoted To</v>
      </c>
      <c r="T40" s="67">
        <f>'TEACHER’S REMARKS'!I9</f>
        <v>0</v>
      </c>
      <c r="U40" s="78"/>
      <c r="V40" s="142" t="str">
        <f>SETTINGS!D12</f>
        <v>Total number of Classwork and Homework</v>
      </c>
      <c r="W40" s="142"/>
      <c r="X40" s="142"/>
      <c r="Y40" s="142"/>
      <c r="Z40" s="142"/>
    </row>
    <row r="41" spans="2:26" ht="15" customHeight="1" x14ac:dyDescent="0.25">
      <c r="B41" s="26"/>
      <c r="C41" s="26"/>
      <c r="D41" s="26"/>
      <c r="E41" s="26"/>
      <c r="F41" s="26"/>
      <c r="G41" s="26"/>
      <c r="H41" s="78"/>
      <c r="I41" s="143"/>
      <c r="J41" s="143"/>
      <c r="K41" s="143"/>
      <c r="L41" s="143"/>
      <c r="M41" s="143"/>
      <c r="O41" s="26"/>
      <c r="P41" s="26"/>
      <c r="Q41" s="26"/>
      <c r="R41" s="26"/>
      <c r="S41" s="26"/>
      <c r="T41" s="26"/>
      <c r="U41" s="78"/>
      <c r="V41" s="142"/>
      <c r="W41" s="142"/>
      <c r="X41" s="142"/>
      <c r="Y41" s="142"/>
      <c r="Z41" s="142"/>
    </row>
    <row r="42" spans="2:26" ht="23.25" customHeight="1" x14ac:dyDescent="0.25">
      <c r="B42" s="80" t="str">
        <f>SETTINGS!D8</f>
        <v xml:space="preserve">Conduct/Character:    </v>
      </c>
      <c r="C42" s="26"/>
      <c r="D42" s="26">
        <f>'TEACHER’S REMARKS'!G8</f>
        <v>0</v>
      </c>
      <c r="E42" s="26"/>
      <c r="F42" s="26"/>
      <c r="G42" s="26"/>
      <c r="H42" s="78"/>
      <c r="I42" s="78" t="str">
        <f>SETTINGS!D14</f>
        <v>Math</v>
      </c>
      <c r="J42" s="78"/>
      <c r="K42" s="85">
        <f>SUMMARY!P9</f>
        <v>0</v>
      </c>
      <c r="L42" s="106"/>
      <c r="O42" s="26" t="str">
        <f>SETTINGS!D8</f>
        <v xml:space="preserve">Conduct/Character:    </v>
      </c>
      <c r="P42" s="26"/>
      <c r="Q42" s="26">
        <f>'TEACHER’S REMARKS'!G9</f>
        <v>0</v>
      </c>
      <c r="R42" s="26"/>
      <c r="S42" s="26"/>
      <c r="T42" s="26"/>
      <c r="U42" s="78"/>
      <c r="V42" s="78" t="str">
        <f>SETTINGS!D14</f>
        <v>Math</v>
      </c>
      <c r="W42" s="26"/>
      <c r="X42" s="85">
        <f>SUMMARY!P9</f>
        <v>0</v>
      </c>
      <c r="Y42" s="93"/>
    </row>
    <row r="43" spans="2:26" ht="9" customHeight="1" x14ac:dyDescent="0.25">
      <c r="B43" s="26"/>
      <c r="C43" s="26"/>
      <c r="D43" s="26"/>
      <c r="E43" s="26"/>
      <c r="F43" s="26"/>
      <c r="G43" s="26"/>
      <c r="H43" s="78"/>
      <c r="I43" s="78"/>
      <c r="J43" s="78"/>
      <c r="K43" s="85"/>
      <c r="L43" s="106"/>
      <c r="O43" s="26"/>
      <c r="P43" s="26"/>
      <c r="Q43" s="26"/>
      <c r="R43" s="26"/>
      <c r="S43" s="26"/>
      <c r="T43" s="26"/>
      <c r="U43" s="78"/>
      <c r="V43" s="78"/>
      <c r="W43" s="26"/>
      <c r="X43" s="85"/>
      <c r="Y43" s="93"/>
    </row>
    <row r="44" spans="2:26" ht="22.5" customHeight="1" x14ac:dyDescent="0.25">
      <c r="B44" s="26" t="str">
        <f>SETTINGS!D9</f>
        <v xml:space="preserve">Attitude:      </v>
      </c>
      <c r="C44" s="26">
        <f>'TEACHER’S REMARKS'!F8</f>
        <v>0</v>
      </c>
      <c r="D44" s="26"/>
      <c r="E44" s="26"/>
      <c r="F44" s="26"/>
      <c r="G44" s="26"/>
      <c r="H44" s="78"/>
      <c r="I44" s="78" t="str">
        <f>SETTINGS!D15</f>
        <v>English</v>
      </c>
      <c r="J44" s="78"/>
      <c r="K44" s="85">
        <f>SUMMARY!P5</f>
        <v>0</v>
      </c>
      <c r="L44" s="106"/>
      <c r="O44" s="26" t="str">
        <f>SETTINGS!D9</f>
        <v xml:space="preserve">Attitude:      </v>
      </c>
      <c r="P44" s="26">
        <f>'TEACHER’S REMARKS'!F9</f>
        <v>0</v>
      </c>
      <c r="Q44" s="26"/>
      <c r="R44" s="26"/>
      <c r="S44" s="26"/>
      <c r="T44" s="26"/>
      <c r="U44" s="78"/>
      <c r="V44" s="78" t="str">
        <f>SETTINGS!D15</f>
        <v>English</v>
      </c>
      <c r="W44" s="26"/>
      <c r="X44" s="85">
        <f>SUMMARY!P5</f>
        <v>0</v>
      </c>
      <c r="Y44" s="93"/>
    </row>
    <row r="45" spans="2:26" ht="9.75" customHeight="1" x14ac:dyDescent="0.25">
      <c r="B45" s="26"/>
      <c r="C45" s="26"/>
      <c r="D45" s="26"/>
      <c r="E45" s="26"/>
      <c r="F45" s="26"/>
      <c r="G45" s="26"/>
      <c r="H45" s="78"/>
      <c r="I45" s="78"/>
      <c r="J45" s="78"/>
      <c r="K45" s="85"/>
      <c r="L45" s="106"/>
      <c r="O45" s="26"/>
      <c r="P45" s="26"/>
      <c r="Q45" s="26"/>
      <c r="R45" s="26"/>
      <c r="S45" s="26"/>
      <c r="T45" s="26"/>
      <c r="U45" s="78"/>
      <c r="V45" s="78"/>
      <c r="W45" s="26"/>
      <c r="X45" s="85"/>
      <c r="Y45" s="93"/>
    </row>
    <row r="46" spans="2:26" ht="22.5" customHeight="1" x14ac:dyDescent="0.25">
      <c r="B46" s="26" t="str">
        <f>SETTINGS!D10</f>
        <v>Interest:</v>
      </c>
      <c r="C46" s="26">
        <f>'TEACHER’S REMARKS'!D8</f>
        <v>0</v>
      </c>
      <c r="D46" s="26"/>
      <c r="E46" s="26"/>
      <c r="F46" s="26"/>
      <c r="G46" s="26"/>
      <c r="H46" s="78"/>
      <c r="I46" s="78" t="str">
        <f>SETTINGS!D16</f>
        <v>Science</v>
      </c>
      <c r="J46" s="78"/>
      <c r="K46" s="85">
        <f>SUMMARY!P13</f>
        <v>0</v>
      </c>
      <c r="L46" s="106"/>
      <c r="O46" s="26" t="str">
        <f>SETTINGS!D10</f>
        <v>Interest:</v>
      </c>
      <c r="P46" s="26">
        <f>'TEACHER’S REMARKS'!D9</f>
        <v>0</v>
      </c>
      <c r="Q46" s="26"/>
      <c r="R46" s="26"/>
      <c r="S46" s="26"/>
      <c r="T46" s="26"/>
      <c r="U46" s="78"/>
      <c r="V46" s="78" t="str">
        <f>SETTINGS!D16</f>
        <v>Science</v>
      </c>
      <c r="W46" s="26"/>
      <c r="X46" s="85">
        <f>SUMMARY!P13</f>
        <v>0</v>
      </c>
      <c r="Y46" s="93"/>
    </row>
    <row r="47" spans="2:26" ht="9" customHeight="1" x14ac:dyDescent="0.25">
      <c r="B47" s="26"/>
      <c r="C47" s="26"/>
      <c r="D47" s="26"/>
      <c r="E47" s="26"/>
      <c r="F47" s="26"/>
      <c r="G47" s="26"/>
      <c r="H47" s="78"/>
      <c r="I47" s="78"/>
      <c r="J47" s="78"/>
      <c r="K47" s="85"/>
      <c r="L47" s="106"/>
      <c r="O47" s="26"/>
      <c r="P47" s="26"/>
      <c r="Q47" s="26"/>
      <c r="R47" s="26"/>
      <c r="S47" s="26"/>
      <c r="T47" s="26"/>
      <c r="U47" s="78"/>
      <c r="V47" s="78"/>
      <c r="W47" s="26"/>
      <c r="X47" s="85"/>
      <c r="Y47" s="93"/>
    </row>
    <row r="48" spans="2:26" ht="22.5" customHeight="1" x14ac:dyDescent="0.25">
      <c r="B48" s="26" t="str">
        <f>SETTINGS!D11</f>
        <v xml:space="preserve">Teacher’s Remarks:  </v>
      </c>
      <c r="C48" s="26"/>
      <c r="D48" s="78">
        <f>'TEACHER’S REMARKS'!E8</f>
        <v>0</v>
      </c>
      <c r="E48" s="26"/>
      <c r="F48" s="26"/>
      <c r="G48" s="26"/>
      <c r="H48" s="78"/>
      <c r="I48" s="78" t="str">
        <f>SETTINGS!G13</f>
        <v>RME</v>
      </c>
      <c r="J48" s="78"/>
      <c r="K48" s="85">
        <f>SUMMARY!P21</f>
        <v>0</v>
      </c>
      <c r="L48" s="106"/>
      <c r="O48" s="26" t="str">
        <f>SETTINGS!D11</f>
        <v xml:space="preserve">Teacher’s Remarks:  </v>
      </c>
      <c r="P48" s="26"/>
      <c r="Q48" s="26">
        <f>'TEACHER’S REMARKS'!E9</f>
        <v>0</v>
      </c>
      <c r="R48" s="26"/>
      <c r="S48" s="26"/>
      <c r="T48" s="26"/>
      <c r="U48" s="78"/>
      <c r="V48" s="78" t="str">
        <f>SETTINGS!G13</f>
        <v>RME</v>
      </c>
      <c r="W48" s="26"/>
      <c r="X48" s="85">
        <f>SUMMARY!P21</f>
        <v>0</v>
      </c>
      <c r="Y48" s="93"/>
    </row>
    <row r="49" spans="2:25" ht="9" customHeight="1" x14ac:dyDescent="0.25">
      <c r="B49" s="26"/>
      <c r="C49" s="26"/>
      <c r="D49" s="26"/>
      <c r="E49" s="26"/>
      <c r="F49" s="26"/>
      <c r="G49" s="26"/>
      <c r="H49" s="78"/>
      <c r="I49" s="78"/>
      <c r="J49" s="78"/>
      <c r="K49" s="85"/>
      <c r="L49" s="106"/>
      <c r="O49" s="26"/>
      <c r="P49" s="26"/>
      <c r="Q49" s="26"/>
      <c r="R49" s="26"/>
      <c r="S49" s="26"/>
      <c r="T49" s="26"/>
      <c r="U49" s="78"/>
      <c r="V49" s="78"/>
      <c r="W49" s="26"/>
      <c r="X49" s="85"/>
      <c r="Y49" s="93"/>
    </row>
    <row r="50" spans="2:25" ht="22.5" customHeight="1" x14ac:dyDescent="0.25">
      <c r="B50" s="84" t="str">
        <f>SETTINGS!C12</f>
        <v xml:space="preserve">Aggregate: </v>
      </c>
      <c r="C50" s="85">
        <f>'OVERALL SCORE'!E6</f>
        <v>30</v>
      </c>
      <c r="D50" s="26"/>
      <c r="E50" s="26"/>
      <c r="F50" s="26"/>
      <c r="G50" s="26"/>
      <c r="H50" s="78"/>
      <c r="I50" s="78" t="str">
        <f>SETTINGS!C16</f>
        <v>Computing</v>
      </c>
      <c r="J50" s="78"/>
      <c r="K50" s="85">
        <f>SUMMARY!P25</f>
        <v>0</v>
      </c>
      <c r="L50" s="106"/>
      <c r="O50" s="84" t="str">
        <f>SETTINGS!C12</f>
        <v xml:space="preserve">Aggregate: </v>
      </c>
      <c r="P50" s="85">
        <f>'OVERALL SCORE'!E7</f>
        <v>30</v>
      </c>
      <c r="Q50" s="26"/>
      <c r="R50" s="26"/>
      <c r="S50" s="26"/>
      <c r="T50" s="26"/>
      <c r="U50" s="78"/>
      <c r="V50" s="78" t="str">
        <f>SETTINGS!C16</f>
        <v>Computing</v>
      </c>
      <c r="W50" s="26"/>
      <c r="X50" s="85">
        <f>SUMMARY!P25</f>
        <v>0</v>
      </c>
      <c r="Y50" s="93"/>
    </row>
    <row r="51" spans="2:25" ht="9.75" customHeight="1" x14ac:dyDescent="0.25">
      <c r="B51" s="84"/>
      <c r="C51" s="26"/>
      <c r="D51" s="26"/>
      <c r="E51" s="26"/>
      <c r="F51" s="26"/>
      <c r="G51" s="26"/>
      <c r="H51" s="78"/>
      <c r="I51" s="78"/>
      <c r="J51" s="78"/>
      <c r="K51" s="85"/>
      <c r="L51" s="106"/>
      <c r="O51" s="26"/>
      <c r="P51" s="26"/>
      <c r="Q51" s="26"/>
      <c r="R51" s="26"/>
      <c r="S51" s="26"/>
      <c r="T51" s="26"/>
      <c r="U51" s="78"/>
      <c r="V51" s="78"/>
      <c r="W51" s="26"/>
      <c r="X51" s="85"/>
      <c r="Y51" s="93"/>
    </row>
    <row r="52" spans="2:25" ht="23.25" customHeight="1" x14ac:dyDescent="0.25">
      <c r="B52" s="26"/>
      <c r="C52" s="26"/>
      <c r="D52" s="26"/>
      <c r="E52" s="26"/>
      <c r="F52" s="26"/>
      <c r="G52" s="26"/>
      <c r="H52" s="78"/>
      <c r="I52" s="78" t="str">
        <f>SETTINGS!G15</f>
        <v>Creative Arts</v>
      </c>
      <c r="J52" s="78"/>
      <c r="K52" s="85">
        <f>SUMMARY!P33</f>
        <v>0</v>
      </c>
      <c r="L52" s="106"/>
      <c r="O52" s="26"/>
      <c r="P52" s="26"/>
      <c r="Q52" s="26"/>
      <c r="R52" s="26"/>
      <c r="S52" s="26"/>
      <c r="T52" s="26"/>
      <c r="U52" s="78"/>
      <c r="V52" s="78" t="str">
        <f>SETTINGS!G15</f>
        <v>Creative Arts</v>
      </c>
      <c r="W52" s="26"/>
      <c r="X52" s="85">
        <f>SUMMARY!P33</f>
        <v>0</v>
      </c>
      <c r="Y52" s="93"/>
    </row>
    <row r="53" spans="2:25" ht="10.5" customHeight="1" x14ac:dyDescent="0.25">
      <c r="B53" s="26"/>
      <c r="C53" s="26"/>
      <c r="D53" s="26"/>
      <c r="E53" s="26"/>
      <c r="F53" s="26"/>
      <c r="G53" s="26"/>
      <c r="H53" s="78"/>
      <c r="I53" s="78"/>
      <c r="J53" s="78"/>
      <c r="K53" s="85"/>
      <c r="L53" s="106"/>
      <c r="O53" s="26"/>
      <c r="P53" s="26"/>
      <c r="Q53" s="26"/>
      <c r="R53" s="26"/>
      <c r="S53" s="26"/>
      <c r="T53" s="26"/>
      <c r="U53" s="78"/>
      <c r="V53" s="78"/>
      <c r="W53" s="26"/>
      <c r="X53" s="85"/>
      <c r="Y53" s="93"/>
    </row>
    <row r="54" spans="2:25" s="37" customFormat="1" ht="22.5" hidden="1" customHeight="1" x14ac:dyDescent="0.3">
      <c r="B54" s="37" t="str">
        <f>SETTINGS!D17</f>
        <v>Head - Teacher’s Signature</v>
      </c>
      <c r="E54" s="136"/>
      <c r="F54" s="136"/>
      <c r="G54" s="136"/>
      <c r="H54" s="79"/>
      <c r="I54" s="92" t="str">
        <f>SETTINGS!D13</f>
        <v>History</v>
      </c>
      <c r="J54" s="78"/>
      <c r="K54" s="85">
        <f>SUMMARY!P17</f>
        <v>0</v>
      </c>
      <c r="L54" s="92"/>
      <c r="O54" s="37" t="str">
        <f>SETTINGS!D17</f>
        <v>Head - Teacher’s Signature</v>
      </c>
      <c r="R54" s="136"/>
      <c r="S54" s="136"/>
      <c r="T54" s="136"/>
      <c r="U54" s="79"/>
      <c r="V54" s="92" t="str">
        <f>SETTINGS!D13</f>
        <v>History</v>
      </c>
      <c r="W54" s="26"/>
      <c r="X54" s="85">
        <f>SUMMARY!P17</f>
        <v>0</v>
      </c>
      <c r="Y54" s="27"/>
    </row>
    <row r="55" spans="2:25" ht="9" hidden="1" customHeight="1" x14ac:dyDescent="0.35">
      <c r="E55" s="136"/>
      <c r="F55" s="136"/>
      <c r="G55" s="136"/>
      <c r="I55" s="106"/>
      <c r="J55" s="106"/>
      <c r="K55" s="107"/>
      <c r="L55" s="106"/>
      <c r="R55" s="136"/>
      <c r="S55" s="136"/>
      <c r="T55" s="136"/>
      <c r="X55" s="108"/>
    </row>
    <row r="56" spans="2:25" ht="22.5" hidden="1" customHeight="1" x14ac:dyDescent="0.35">
      <c r="C56" s="39"/>
      <c r="E56" s="136"/>
      <c r="F56" s="136"/>
      <c r="G56" s="136"/>
      <c r="I56" s="78" t="str">
        <f>SETTINGS!G16</f>
        <v>French</v>
      </c>
      <c r="J56" s="86"/>
      <c r="K56" s="108">
        <f>SUMMARY!P41</f>
        <v>0</v>
      </c>
      <c r="L56" s="86"/>
      <c r="P56" s="39"/>
      <c r="R56" s="136"/>
      <c r="S56" s="136"/>
      <c r="T56" s="136"/>
      <c r="V56" s="78" t="str">
        <f>SETTINGS!G16</f>
        <v>French</v>
      </c>
      <c r="X56" s="108">
        <f>SUMMARY!P41</f>
        <v>0</v>
      </c>
    </row>
    <row r="57" spans="2:25" ht="22.5" customHeight="1" x14ac:dyDescent="0.3">
      <c r="B57" s="37" t="str">
        <f>SETTINGS!D17</f>
        <v>Head - Teacher’s Signature</v>
      </c>
      <c r="C57" s="39"/>
      <c r="E57" s="136"/>
      <c r="F57" s="136"/>
      <c r="G57" s="136"/>
      <c r="I57" s="78" t="str">
        <f>SETTINGS!D13</f>
        <v>History</v>
      </c>
      <c r="J57" s="86"/>
      <c r="K57" s="120">
        <f>SUMMARY!P17</f>
        <v>0</v>
      </c>
      <c r="L57" s="86"/>
      <c r="O57" s="37" t="str">
        <f>SETTINGS!D17</f>
        <v>Head - Teacher’s Signature</v>
      </c>
      <c r="P57" s="39"/>
      <c r="R57" s="136"/>
      <c r="S57" s="136"/>
      <c r="T57" s="136"/>
      <c r="V57" s="78" t="str">
        <f>SETTINGS!D13</f>
        <v>History</v>
      </c>
      <c r="X57" s="120">
        <f>SUMMARY!P17</f>
        <v>0</v>
      </c>
    </row>
    <row r="58" spans="2:25" ht="10.5" customHeight="1" x14ac:dyDescent="0.3">
      <c r="C58" s="39"/>
      <c r="E58" s="136"/>
      <c r="F58" s="136"/>
      <c r="G58" s="136"/>
      <c r="I58" s="78"/>
      <c r="J58" s="86"/>
      <c r="K58" s="120"/>
      <c r="L58" s="86"/>
      <c r="P58" s="39"/>
      <c r="R58" s="136"/>
      <c r="S58" s="136"/>
      <c r="T58" s="136"/>
      <c r="V58" s="78"/>
      <c r="X58" s="120"/>
    </row>
    <row r="59" spans="2:25" ht="23.25" customHeight="1" x14ac:dyDescent="0.3">
      <c r="C59" s="39"/>
      <c r="E59" s="136"/>
      <c r="F59" s="136"/>
      <c r="G59" s="136"/>
      <c r="I59" s="79" t="str">
        <f>SETTINGS!G14</f>
        <v>Ghanaian Language</v>
      </c>
      <c r="J59" s="86"/>
      <c r="K59" s="120">
        <f>SUMMARY!P29</f>
        <v>0</v>
      </c>
      <c r="L59" s="86"/>
      <c r="P59" s="39"/>
      <c r="R59" s="136"/>
      <c r="S59" s="136"/>
      <c r="T59" s="136"/>
      <c r="V59" s="78" t="str">
        <f>SETTINGS!G14</f>
        <v>Ghanaian Language</v>
      </c>
      <c r="X59" s="120">
        <f>SUMMARY!P29</f>
        <v>0</v>
      </c>
    </row>
    <row r="60" spans="2:25" ht="22.5" customHeight="1" x14ac:dyDescent="0.3">
      <c r="C60" s="64"/>
      <c r="I60" s="86"/>
      <c r="J60" s="86"/>
      <c r="K60" s="86"/>
      <c r="L60" s="86"/>
      <c r="P60" s="64"/>
    </row>
    <row r="61" spans="2:25" ht="19.5" customHeight="1" x14ac:dyDescent="0.25"/>
    <row r="62" spans="2:25" ht="9" customHeight="1" x14ac:dyDescent="0.25"/>
    <row r="63" spans="2:25" ht="22.5" customHeight="1" x14ac:dyDescent="0.4">
      <c r="B63" s="138"/>
      <c r="C63" s="123" t="str">
        <f>SETTINGS!B2</f>
        <v xml:space="preserve">    COMPUTER REPAIR SERVICES</v>
      </c>
      <c r="D63" s="30"/>
      <c r="E63" s="30"/>
      <c r="F63" s="30"/>
      <c r="G63" s="30"/>
      <c r="H63" s="30"/>
      <c r="I63" s="30"/>
      <c r="K63" s="141"/>
      <c r="L63" s="141"/>
      <c r="O63" s="138"/>
      <c r="P63" s="123" t="str">
        <f>SETTINGS!B2</f>
        <v xml:space="preserve">    COMPUTER REPAIR SERVICES</v>
      </c>
      <c r="Q63" s="30"/>
      <c r="R63" s="30"/>
      <c r="S63" s="30"/>
      <c r="T63" s="30"/>
      <c r="U63" s="30"/>
      <c r="V63" s="30"/>
      <c r="X63" s="141"/>
      <c r="Y63" s="141"/>
    </row>
    <row r="64" spans="2:25" ht="22.5" customHeight="1" x14ac:dyDescent="0.25">
      <c r="B64" s="138"/>
      <c r="C64" s="124" t="str">
        <f>SETTINGS!B3</f>
        <v xml:space="preserve">     P.O.Box AN 5044  Accra–North Tel: 0244-113-286 / 233 27 055 6797</v>
      </c>
      <c r="D64" s="49"/>
      <c r="K64" s="141"/>
      <c r="L64" s="141"/>
      <c r="O64" s="138"/>
      <c r="P64" s="124" t="str">
        <f>SETTINGS!B3</f>
        <v xml:space="preserve">     P.O.Box AN 5044  Accra–North Tel: 0244-113-286 / 233 27 055 6797</v>
      </c>
      <c r="Q64" s="49"/>
      <c r="X64" s="141"/>
      <c r="Y64" s="141"/>
    </row>
    <row r="65" spans="2:26" ht="22.5" customHeight="1" x14ac:dyDescent="0.25">
      <c r="B65" s="138"/>
      <c r="C65" s="125" t="str">
        <f>SETTINGS!B4</f>
        <v xml:space="preserve">                    Email: computerrepairservices001@gmail.com</v>
      </c>
      <c r="D65" s="33"/>
      <c r="K65" s="141"/>
      <c r="L65" s="141"/>
      <c r="O65" s="138"/>
      <c r="P65" s="125" t="str">
        <f>SETTINGS!B4</f>
        <v xml:space="preserve">                    Email: computerrepairservices001@gmail.com</v>
      </c>
      <c r="Q65" s="33"/>
      <c r="X65" s="141"/>
      <c r="Y65" s="141"/>
    </row>
    <row r="66" spans="2:26" ht="22.5" customHeight="1" x14ac:dyDescent="0.25">
      <c r="B66" s="138"/>
      <c r="D66" s="126" t="str">
        <f>SETTINGS!B5</f>
        <v xml:space="preserve"> LEARNERS  REPORT  SHEET</v>
      </c>
      <c r="E66" s="50"/>
      <c r="K66" s="141"/>
      <c r="L66" s="141"/>
      <c r="O66" s="138"/>
      <c r="Q66" s="126" t="str">
        <f>SETTINGS!B5</f>
        <v xml:space="preserve"> LEARNERS  REPORT  SHEET</v>
      </c>
      <c r="R66" s="50"/>
      <c r="X66" s="141"/>
      <c r="Y66" s="141"/>
    </row>
    <row r="67" spans="2:26" ht="9" customHeight="1" x14ac:dyDescent="0.25"/>
    <row r="68" spans="2:26" ht="22.5" customHeight="1" x14ac:dyDescent="0.25">
      <c r="B68" s="55" t="str">
        <f>SETTINGS!C13</f>
        <v xml:space="preserve">Name:                                    </v>
      </c>
      <c r="C68" s="56">
        <f>'TEACHER’S REMARKS'!B10</f>
        <v>0</v>
      </c>
      <c r="G68" s="55"/>
      <c r="H68" s="39" t="str">
        <f>SETTINGS!C11</f>
        <v>No. On Roll:</v>
      </c>
      <c r="J68" s="56" t="str">
        <f>'TEACHER’S REMARKS'!F4</f>
        <v/>
      </c>
      <c r="O68" s="55" t="str">
        <f>SETTINGS!C13</f>
        <v xml:space="preserve">Name:                                    </v>
      </c>
      <c r="P68" s="56">
        <f>'TEACHER’S REMARKS'!B11</f>
        <v>0</v>
      </c>
      <c r="T68" s="55"/>
      <c r="U68" s="55" t="str">
        <f>SETTINGS!C11</f>
        <v>No. On Roll:</v>
      </c>
      <c r="V68" s="37"/>
      <c r="W68" s="56" t="str">
        <f>'TEACHER’S REMARKS'!F4</f>
        <v/>
      </c>
      <c r="X68" s="37"/>
    </row>
    <row r="69" spans="2:26" ht="9" customHeight="1" x14ac:dyDescent="0.25">
      <c r="B69" s="94"/>
      <c r="H69" s="91"/>
      <c r="J69" s="37"/>
      <c r="O69" s="94"/>
      <c r="U69" s="91"/>
      <c r="V69" s="37"/>
      <c r="W69" s="37"/>
      <c r="X69" s="37"/>
    </row>
    <row r="70" spans="2:26" ht="23.25" customHeight="1" x14ac:dyDescent="0.25">
      <c r="B70" s="55" t="str">
        <f>SETTINGS!C10</f>
        <v>Basic:</v>
      </c>
      <c r="C70" s="56">
        <f>'TEACHER’S REMARKS'!D2</f>
        <v>0</v>
      </c>
      <c r="E70" s="55"/>
      <c r="F70" s="37"/>
      <c r="G70" s="55"/>
      <c r="H70" s="39" t="str">
        <f>SETTINGS!C14</f>
        <v xml:space="preserve">Vacation: </v>
      </c>
      <c r="J70" s="56">
        <f>'TEACHER’S REMARKS'!E6</f>
        <v>0</v>
      </c>
      <c r="O70" s="55" t="str">
        <f>SETTINGS!C10</f>
        <v>Basic:</v>
      </c>
      <c r="P70" s="56">
        <f>'TEACHER’S REMARKS'!D2</f>
        <v>0</v>
      </c>
      <c r="R70" s="55"/>
      <c r="S70" s="56"/>
      <c r="T70" s="55"/>
      <c r="U70" s="55" t="str">
        <f>SETTINGS!C14</f>
        <v xml:space="preserve">Vacation: </v>
      </c>
      <c r="V70" s="37"/>
      <c r="W70" s="56">
        <f>'TEACHER’S REMARKS'!E6</f>
        <v>0</v>
      </c>
      <c r="X70" s="37"/>
    </row>
    <row r="71" spans="2:26" ht="9" customHeight="1" x14ac:dyDescent="0.25">
      <c r="B71" s="95"/>
      <c r="H71" s="91"/>
      <c r="J71" s="37"/>
      <c r="O71" s="95"/>
      <c r="U71" s="91"/>
      <c r="V71" s="37"/>
      <c r="W71" s="37"/>
      <c r="X71" s="37"/>
    </row>
    <row r="72" spans="2:26" ht="22.5" customHeight="1" x14ac:dyDescent="0.25">
      <c r="B72" s="55" t="str">
        <f>SETTINGS!C15</f>
        <v xml:space="preserve">Reopening: </v>
      </c>
      <c r="C72" s="56">
        <f>'TEACHER’S REMARKS'!D6</f>
        <v>0</v>
      </c>
      <c r="G72" s="55"/>
      <c r="H72" s="55" t="str">
        <f>SETTINGS!C8</f>
        <v xml:space="preserve">Term: </v>
      </c>
      <c r="J72" s="56">
        <f>'TEACHER’S REMARKS'!E2</f>
        <v>0</v>
      </c>
      <c r="O72" s="55" t="str">
        <f>SETTINGS!C15</f>
        <v xml:space="preserve">Reopening: </v>
      </c>
      <c r="P72" s="56">
        <f>'TEACHER’S REMARKS'!D6</f>
        <v>0</v>
      </c>
      <c r="T72" s="55"/>
      <c r="U72" s="55" t="str">
        <f>SETTINGS!C8</f>
        <v xml:space="preserve">Term: </v>
      </c>
      <c r="V72" s="37"/>
      <c r="W72" s="56">
        <f>'TEACHER’S REMARKS'!E2</f>
        <v>0</v>
      </c>
      <c r="X72" s="37"/>
    </row>
    <row r="73" spans="2:26" ht="9" customHeight="1" x14ac:dyDescent="0.25">
      <c r="V73" s="37"/>
      <c r="W73" s="37"/>
      <c r="X73" s="37"/>
    </row>
    <row r="74" spans="2:26" ht="23.25" customHeight="1" x14ac:dyDescent="0.25">
      <c r="B74" s="55" t="str">
        <f>SETTINGS!B21</f>
        <v>Grading:</v>
      </c>
      <c r="C74" s="99" t="str">
        <f>SETTINGS!C21</f>
        <v>80 - 100 =  1 - Highly Proficient                                 68 - 79 = 2 - Proficient</v>
      </c>
      <c r="D74" s="99"/>
      <c r="E74" s="99"/>
      <c r="F74" s="99"/>
      <c r="G74" s="99"/>
      <c r="H74" s="99"/>
      <c r="I74" s="99"/>
      <c r="J74" s="99"/>
      <c r="O74" s="55" t="str">
        <f>SETTINGS!B21</f>
        <v>Grading:</v>
      </c>
      <c r="P74" s="99" t="str">
        <f>SETTINGS!C21</f>
        <v>80 - 100 =  1 - Highly Proficient                                 68 - 79 = 2 - Proficient</v>
      </c>
      <c r="Q74" s="99"/>
      <c r="R74" s="99"/>
      <c r="S74" s="99"/>
      <c r="T74" s="99"/>
      <c r="U74" s="99"/>
      <c r="V74" s="99"/>
      <c r="W74" s="99"/>
    </row>
    <row r="75" spans="2:26" ht="23.25" customHeight="1" x14ac:dyDescent="0.25">
      <c r="B75" s="96"/>
      <c r="C75" s="99" t="str">
        <f>SETTINGS!C22</f>
        <v xml:space="preserve">54 - 67  = 3 - Approaching Proficiency                       40 - 53   =  4 - Developing      </v>
      </c>
      <c r="D75" s="99"/>
      <c r="E75" s="99"/>
      <c r="F75" s="99"/>
      <c r="G75" s="99"/>
      <c r="H75" s="99"/>
      <c r="I75" s="99"/>
      <c r="J75" s="99"/>
      <c r="O75" s="96"/>
      <c r="P75" s="99" t="str">
        <f>SETTINGS!C22</f>
        <v xml:space="preserve">54 - 67  = 3 - Approaching Proficiency                       40 - 53   =  4 - Developing      </v>
      </c>
      <c r="Q75" s="99"/>
      <c r="R75" s="99"/>
      <c r="S75" s="99"/>
      <c r="T75" s="99"/>
      <c r="U75" s="99"/>
      <c r="V75" s="99"/>
      <c r="W75" s="99"/>
    </row>
    <row r="76" spans="2:26" ht="22.5" customHeight="1" x14ac:dyDescent="0.25">
      <c r="B76" s="96"/>
      <c r="C76" s="99" t="str">
        <f>SETTINGS!C23</f>
        <v>0 - 39 = 5 - Emerging</v>
      </c>
      <c r="D76" s="99"/>
      <c r="E76" s="99"/>
      <c r="F76" s="99"/>
      <c r="G76" s="99"/>
      <c r="H76" s="99"/>
      <c r="I76" s="99"/>
      <c r="J76" s="99"/>
      <c r="O76" s="96"/>
      <c r="P76" s="99" t="str">
        <f>SETTINGS!C23</f>
        <v>0 - 39 = 5 - Emerging</v>
      </c>
      <c r="Q76" s="99"/>
      <c r="R76" s="99"/>
      <c r="S76" s="99"/>
      <c r="T76" s="99"/>
      <c r="U76" s="99"/>
      <c r="V76" s="99"/>
      <c r="W76" s="99"/>
    </row>
    <row r="77" spans="2:26" ht="9" customHeight="1" x14ac:dyDescent="0.25">
      <c r="B77" s="16"/>
      <c r="C77" s="16"/>
      <c r="D77" s="16"/>
      <c r="E77" s="16"/>
      <c r="F77" s="16"/>
      <c r="G77" s="16"/>
      <c r="H77" s="16"/>
      <c r="I77" s="16"/>
      <c r="J77" s="16"/>
      <c r="O77" s="16"/>
      <c r="P77" s="16"/>
      <c r="Q77" s="16"/>
      <c r="R77" s="16"/>
      <c r="S77" s="16"/>
      <c r="T77" s="16"/>
      <c r="U77" s="16"/>
      <c r="V77" s="16"/>
      <c r="W77" s="16"/>
    </row>
    <row r="78" spans="2:26" ht="9.75" customHeight="1" x14ac:dyDescent="0.25"/>
    <row r="79" spans="2:26" ht="30" customHeight="1" x14ac:dyDescent="0.25">
      <c r="B79" s="139" t="str">
        <f>SETTINGS!K2</f>
        <v>SUBJECT</v>
      </c>
      <c r="C79" s="139"/>
      <c r="D79" s="139"/>
      <c r="E79" s="72" t="str">
        <f>SETTINGS!K3</f>
        <v>CLASS SCORE</v>
      </c>
      <c r="F79" s="72" t="str">
        <f>SETTINGS!K4</f>
        <v>EXAMS SCORE</v>
      </c>
      <c r="G79" s="72" t="str">
        <f>SETTINGS!K5</f>
        <v>TOTAL SCORE</v>
      </c>
      <c r="H79" s="72" t="str">
        <f>SETTINGS!K6</f>
        <v>SUBJECT POSITION</v>
      </c>
      <c r="I79" s="72" t="str">
        <f>SETTINGS!K7</f>
        <v>GRADE</v>
      </c>
      <c r="J79" s="72" t="str">
        <f>SETTINGS!K8</f>
        <v>REMARKS</v>
      </c>
      <c r="K79" s="72"/>
      <c r="L79" s="72"/>
      <c r="M79" s="72"/>
      <c r="O79" s="139" t="str">
        <f>SETTINGS!K2</f>
        <v>SUBJECT</v>
      </c>
      <c r="P79" s="139"/>
      <c r="Q79" s="139"/>
      <c r="R79" s="72" t="str">
        <f>SETTINGS!K3</f>
        <v>CLASS SCORE</v>
      </c>
      <c r="S79" s="72" t="str">
        <f>SETTINGS!K4</f>
        <v>EXAMS SCORE</v>
      </c>
      <c r="T79" s="72" t="str">
        <f>SETTINGS!K5</f>
        <v>TOTAL SCORE</v>
      </c>
      <c r="U79" s="72" t="str">
        <f>SETTINGS!K6</f>
        <v>SUBJECT POSITION</v>
      </c>
      <c r="V79" s="72" t="str">
        <f>SETTINGS!K7</f>
        <v>GRADE</v>
      </c>
      <c r="W79" s="72" t="str">
        <f>SETTINGS!K8</f>
        <v>REMARKS</v>
      </c>
      <c r="X79" s="72"/>
      <c r="Y79" s="72"/>
      <c r="Z79" s="72"/>
    </row>
    <row r="80" spans="2:26" ht="9.75" customHeight="1" x14ac:dyDescent="0.25">
      <c r="B80" s="82"/>
      <c r="C80" s="82"/>
      <c r="D80" s="82"/>
      <c r="E80" s="83"/>
      <c r="F80" s="82"/>
      <c r="G80" s="82"/>
      <c r="H80" s="82"/>
      <c r="I80" s="82"/>
      <c r="J80" s="82"/>
      <c r="K80" s="82"/>
      <c r="L80" s="82"/>
      <c r="M80" s="82"/>
      <c r="R80" s="57"/>
    </row>
    <row r="81" spans="2:24" ht="22.5" customHeight="1" x14ac:dyDescent="0.3">
      <c r="B81" s="140" t="str">
        <f>SETTINGS!G2</f>
        <v>ENGLISH LANGUAGE</v>
      </c>
      <c r="C81" s="140"/>
      <c r="D81" s="140"/>
      <c r="E81" s="73">
        <f>ENGLISH!I8</f>
        <v>0</v>
      </c>
      <c r="F81" s="73">
        <f>ENGLISH!K8</f>
        <v>0</v>
      </c>
      <c r="G81" s="74">
        <f>ENGLISH!L8</f>
        <v>0</v>
      </c>
      <c r="H81" s="75" t="str">
        <f>ENGLISH!M8</f>
        <v>1st</v>
      </c>
      <c r="I81" s="76">
        <f>ENGLISH!N8</f>
        <v>5</v>
      </c>
      <c r="J81" s="77" t="str">
        <f>ENGLISH!O8</f>
        <v>Emerging</v>
      </c>
      <c r="K81" s="86"/>
      <c r="L81" s="86"/>
      <c r="O81" s="140" t="str">
        <f>SETTINGS!G2</f>
        <v>ENGLISH LANGUAGE</v>
      </c>
      <c r="P81" s="140"/>
      <c r="Q81" s="140"/>
      <c r="R81" s="73">
        <f>ENGLISH!I9</f>
        <v>0</v>
      </c>
      <c r="S81" s="73">
        <f>ENGLISH!K9</f>
        <v>0</v>
      </c>
      <c r="T81" s="74">
        <f>ENGLISH!L9</f>
        <v>0</v>
      </c>
      <c r="U81" s="75" t="str">
        <f>ENGLISH!M9</f>
        <v>1st</v>
      </c>
      <c r="V81" s="76">
        <f>ENGLISH!N9</f>
        <v>5</v>
      </c>
      <c r="W81" s="77" t="str">
        <f>ENGLISH!O9</f>
        <v>Emerging</v>
      </c>
      <c r="X81" s="86"/>
    </row>
    <row r="82" spans="2:24" ht="9" customHeight="1" x14ac:dyDescent="0.3">
      <c r="B82" s="26"/>
      <c r="C82" s="26"/>
      <c r="D82" s="26"/>
      <c r="E82" s="73"/>
      <c r="F82" s="73"/>
      <c r="G82" s="74"/>
      <c r="H82" s="75"/>
      <c r="I82" s="76"/>
      <c r="J82" s="77"/>
      <c r="K82" s="86"/>
      <c r="L82" s="86"/>
      <c r="O82" s="26"/>
      <c r="P82" s="26"/>
      <c r="Q82" s="26"/>
      <c r="R82" s="73"/>
      <c r="S82" s="73"/>
      <c r="T82" s="74"/>
      <c r="U82" s="75"/>
      <c r="V82" s="76"/>
      <c r="W82" s="77"/>
      <c r="X82" s="86"/>
    </row>
    <row r="83" spans="2:24" ht="23.25" customHeight="1" x14ac:dyDescent="0.3">
      <c r="B83" s="140" t="str">
        <f>SETTINGS!G3</f>
        <v>MATHEMATICS</v>
      </c>
      <c r="C83" s="140"/>
      <c r="D83" s="140"/>
      <c r="E83" s="73">
        <f>MATHS!I8</f>
        <v>0</v>
      </c>
      <c r="F83" s="73">
        <f>MATHS!K8</f>
        <v>0</v>
      </c>
      <c r="G83" s="74">
        <f>MATHS!L8</f>
        <v>0</v>
      </c>
      <c r="H83" s="75" t="str">
        <f>MATHS!M8</f>
        <v>1st</v>
      </c>
      <c r="I83" s="76">
        <f>MATHS!N8</f>
        <v>5</v>
      </c>
      <c r="J83" s="77" t="str">
        <f>MATHS!O8</f>
        <v>Emerging</v>
      </c>
      <c r="K83" s="86"/>
      <c r="L83" s="86"/>
      <c r="O83" s="140" t="str">
        <f>SETTINGS!G3</f>
        <v>MATHEMATICS</v>
      </c>
      <c r="P83" s="140"/>
      <c r="Q83" s="140"/>
      <c r="R83" s="73">
        <f>MATHS!I9</f>
        <v>0</v>
      </c>
      <c r="S83" s="73">
        <f>MATHS!K9</f>
        <v>0</v>
      </c>
      <c r="T83" s="74">
        <f>MATHS!L9</f>
        <v>0</v>
      </c>
      <c r="U83" s="75" t="str">
        <f>MATHS!M9</f>
        <v>1st</v>
      </c>
      <c r="V83" s="76">
        <f>MATHS!N9</f>
        <v>5</v>
      </c>
      <c r="W83" s="77" t="str">
        <f>MATHS!O9</f>
        <v>Emerging</v>
      </c>
      <c r="X83" s="86"/>
    </row>
    <row r="84" spans="2:24" ht="9.75" customHeight="1" x14ac:dyDescent="0.3">
      <c r="B84" s="26"/>
      <c r="C84" s="26"/>
      <c r="D84" s="26"/>
      <c r="E84" s="73"/>
      <c r="F84" s="73"/>
      <c r="G84" s="74"/>
      <c r="H84" s="75"/>
      <c r="I84" s="76"/>
      <c r="J84" s="77"/>
      <c r="K84" s="86"/>
      <c r="L84" s="86"/>
      <c r="O84" s="26"/>
      <c r="P84" s="26"/>
      <c r="Q84" s="26"/>
      <c r="R84" s="73"/>
      <c r="S84" s="73"/>
      <c r="T84" s="74"/>
      <c r="U84" s="75"/>
      <c r="V84" s="76"/>
      <c r="W84" s="77"/>
      <c r="X84" s="86"/>
    </row>
    <row r="85" spans="2:24" ht="22.5" customHeight="1" x14ac:dyDescent="0.3">
      <c r="B85" s="140" t="str">
        <f>SETTINGS!G4</f>
        <v>INTEGRATED SCIENCE</v>
      </c>
      <c r="C85" s="140"/>
      <c r="D85" s="140"/>
      <c r="E85" s="73">
        <f>SCIENCE!I8</f>
        <v>0</v>
      </c>
      <c r="F85" s="73">
        <f>SCIENCE!K8</f>
        <v>0</v>
      </c>
      <c r="G85" s="74">
        <f>SCIENCE!L8</f>
        <v>0</v>
      </c>
      <c r="H85" s="75" t="str">
        <f>SCIENCE!M8</f>
        <v>1st</v>
      </c>
      <c r="I85" s="76">
        <f>SCIENCE!N8</f>
        <v>5</v>
      </c>
      <c r="J85" s="77" t="str">
        <f>SCIENCE!O8</f>
        <v>Emerging</v>
      </c>
      <c r="K85" s="86"/>
      <c r="L85" s="86"/>
      <c r="O85" s="140" t="str">
        <f>SETTINGS!G4</f>
        <v>INTEGRATED SCIENCE</v>
      </c>
      <c r="P85" s="140"/>
      <c r="Q85" s="140"/>
      <c r="R85" s="73">
        <f>SCIENCE!I9</f>
        <v>0</v>
      </c>
      <c r="S85" s="73">
        <f>SCIENCE!K9</f>
        <v>0</v>
      </c>
      <c r="T85" s="74">
        <f>SCIENCE!L9</f>
        <v>0</v>
      </c>
      <c r="U85" s="75" t="str">
        <f>SCIENCE!M9</f>
        <v>1st</v>
      </c>
      <c r="V85" s="76">
        <f>SCIENCE!N9</f>
        <v>5</v>
      </c>
      <c r="W85" s="77" t="str">
        <f>SCIENCE!O9</f>
        <v>Emerging</v>
      </c>
      <c r="X85" s="86"/>
    </row>
    <row r="86" spans="2:24" ht="9.75" customHeight="1" x14ac:dyDescent="0.3">
      <c r="B86" s="26"/>
      <c r="C86" s="26"/>
      <c r="D86" s="26"/>
      <c r="E86" s="73"/>
      <c r="F86" s="73"/>
      <c r="G86" s="74"/>
      <c r="H86" s="75"/>
      <c r="I86" s="76"/>
      <c r="J86" s="77"/>
      <c r="K86" s="86"/>
      <c r="L86" s="86"/>
      <c r="O86" s="26"/>
      <c r="P86" s="26"/>
      <c r="Q86" s="26"/>
      <c r="R86" s="73"/>
      <c r="S86" s="73"/>
      <c r="T86" s="74"/>
      <c r="U86" s="75"/>
      <c r="V86" s="76"/>
      <c r="W86" s="77"/>
      <c r="X86" s="86"/>
    </row>
    <row r="87" spans="2:24" ht="22.5" customHeight="1" x14ac:dyDescent="0.3">
      <c r="B87" s="140" t="str">
        <f>SETTINGS!G5</f>
        <v>HISTORY</v>
      </c>
      <c r="C87" s="140"/>
      <c r="D87" s="140"/>
      <c r="E87" s="73">
        <f>'GH HISTORY'!I8</f>
        <v>0</v>
      </c>
      <c r="F87" s="73">
        <f>'GH HISTORY'!K8</f>
        <v>0</v>
      </c>
      <c r="G87" s="74">
        <f>'GH HISTORY'!L8</f>
        <v>0</v>
      </c>
      <c r="H87" s="75" t="str">
        <f>'GH HISTORY'!M8</f>
        <v>1st</v>
      </c>
      <c r="I87" s="76">
        <f>'GH HISTORY'!N8</f>
        <v>5</v>
      </c>
      <c r="J87" s="77" t="str">
        <f>'GH HISTORY'!O8</f>
        <v>Emerging</v>
      </c>
      <c r="K87" s="86"/>
      <c r="L87" s="86"/>
      <c r="O87" s="140" t="str">
        <f>SETTINGS!G5</f>
        <v>HISTORY</v>
      </c>
      <c r="P87" s="140"/>
      <c r="Q87" s="140"/>
      <c r="R87" s="73">
        <f>'GH HISTORY'!I9</f>
        <v>0</v>
      </c>
      <c r="S87" s="73">
        <f>'GH HISTORY'!K9</f>
        <v>0</v>
      </c>
      <c r="T87" s="74">
        <f>'GH HISTORY'!L9</f>
        <v>0</v>
      </c>
      <c r="U87" s="75" t="str">
        <f>'GH HISTORY'!M9</f>
        <v>1st</v>
      </c>
      <c r="V87" s="76">
        <f>'GH HISTORY'!N9</f>
        <v>5</v>
      </c>
      <c r="W87" s="77" t="str">
        <f>'GH HISTORY'!O9</f>
        <v>Emerging</v>
      </c>
      <c r="X87" s="86"/>
    </row>
    <row r="88" spans="2:24" ht="9" customHeight="1" x14ac:dyDescent="0.3">
      <c r="B88" s="26"/>
      <c r="C88" s="26"/>
      <c r="D88" s="26"/>
      <c r="E88" s="73"/>
      <c r="F88" s="73"/>
      <c r="G88" s="74"/>
      <c r="H88" s="75"/>
      <c r="I88" s="76"/>
      <c r="J88" s="77"/>
      <c r="K88" s="86"/>
      <c r="L88" s="86"/>
      <c r="O88" s="26"/>
      <c r="P88" s="26"/>
      <c r="Q88" s="26"/>
      <c r="R88" s="73"/>
      <c r="S88" s="73"/>
      <c r="T88" s="74"/>
      <c r="U88" s="75"/>
      <c r="V88" s="76"/>
      <c r="W88" s="77"/>
      <c r="X88" s="86"/>
    </row>
    <row r="89" spans="2:24" ht="22.5" customHeight="1" x14ac:dyDescent="0.3">
      <c r="B89" s="140" t="str">
        <f>SETTINGS!G6</f>
        <v>RELIGIOUS &amp; MORAL EDU.</v>
      </c>
      <c r="C89" s="140"/>
      <c r="D89" s="140"/>
      <c r="E89" s="73">
        <f>'R M E'!I8</f>
        <v>0</v>
      </c>
      <c r="F89" s="73">
        <f>'R M E'!K8</f>
        <v>0</v>
      </c>
      <c r="G89" s="74">
        <f>'R M E'!L8</f>
        <v>0</v>
      </c>
      <c r="H89" s="75" t="str">
        <f>'R M E'!M8</f>
        <v>1st</v>
      </c>
      <c r="I89" s="76">
        <f>'R M E'!N8</f>
        <v>5</v>
      </c>
      <c r="J89" s="77" t="str">
        <f>'R M E'!O8</f>
        <v>Emerging</v>
      </c>
      <c r="K89" s="86"/>
      <c r="L89" s="86"/>
      <c r="O89" s="140" t="str">
        <f>SETTINGS!G6</f>
        <v>RELIGIOUS &amp; MORAL EDU.</v>
      </c>
      <c r="P89" s="140"/>
      <c r="Q89" s="140"/>
      <c r="R89" s="73">
        <f>'R M E'!I9</f>
        <v>0</v>
      </c>
      <c r="S89" s="73">
        <f>'R M E'!K9</f>
        <v>0</v>
      </c>
      <c r="T89" s="74">
        <f>'R M E'!L9</f>
        <v>0</v>
      </c>
      <c r="U89" s="75" t="str">
        <f>'R M E'!M9</f>
        <v>1st</v>
      </c>
      <c r="V89" s="76">
        <f>'R M E'!N9</f>
        <v>5</v>
      </c>
      <c r="W89" s="77" t="str">
        <f>'R M E'!O9</f>
        <v>Emerging</v>
      </c>
      <c r="X89" s="86"/>
    </row>
    <row r="90" spans="2:24" ht="9" customHeight="1" x14ac:dyDescent="0.3">
      <c r="B90" s="26"/>
      <c r="C90" s="26"/>
      <c r="D90" s="26"/>
      <c r="E90" s="73"/>
      <c r="F90" s="73"/>
      <c r="G90" s="74"/>
      <c r="H90" s="75"/>
      <c r="I90" s="76"/>
      <c r="J90" s="77"/>
      <c r="K90" s="86"/>
      <c r="L90" s="86"/>
      <c r="O90" s="26"/>
      <c r="P90" s="26"/>
      <c r="Q90" s="26"/>
      <c r="R90" s="73"/>
      <c r="S90" s="73"/>
      <c r="T90" s="74"/>
      <c r="U90" s="75"/>
      <c r="V90" s="76"/>
      <c r="W90" s="77"/>
      <c r="X90" s="86"/>
    </row>
    <row r="91" spans="2:24" ht="22.5" customHeight="1" x14ac:dyDescent="0.3">
      <c r="B91" s="140" t="str">
        <f>SETTINGS!G7</f>
        <v>COMPUTING</v>
      </c>
      <c r="C91" s="140"/>
      <c r="D91" s="140"/>
      <c r="E91" s="73">
        <f>COMPUTING!I8</f>
        <v>0</v>
      </c>
      <c r="F91" s="73">
        <f>COMPUTING!K8</f>
        <v>0</v>
      </c>
      <c r="G91" s="74">
        <f>COMPUTING!L8</f>
        <v>0</v>
      </c>
      <c r="H91" s="75" t="str">
        <f>COMPUTING!M8</f>
        <v>1st</v>
      </c>
      <c r="I91" s="76">
        <f>COMPUTING!N8</f>
        <v>5</v>
      </c>
      <c r="J91" s="77" t="str">
        <f>COMPUTING!O8</f>
        <v>Emerging</v>
      </c>
      <c r="K91" s="86"/>
      <c r="L91" s="86"/>
      <c r="O91" s="140" t="str">
        <f>SETTINGS!G7</f>
        <v>COMPUTING</v>
      </c>
      <c r="P91" s="140"/>
      <c r="Q91" s="140"/>
      <c r="R91" s="73">
        <f>COMPUTING!I9</f>
        <v>0</v>
      </c>
      <c r="S91" s="73">
        <f>COMPUTING!K9</f>
        <v>0</v>
      </c>
      <c r="T91" s="74">
        <f>COMPUTING!L9</f>
        <v>0</v>
      </c>
      <c r="U91" s="75" t="str">
        <f>COMPUTING!M9</f>
        <v>1st</v>
      </c>
      <c r="V91" s="76">
        <f>COMPUTING!N9</f>
        <v>5</v>
      </c>
      <c r="W91" s="77" t="str">
        <f>COMPUTING!O9</f>
        <v>Emerging</v>
      </c>
      <c r="X91" s="86"/>
    </row>
    <row r="92" spans="2:24" ht="9.75" customHeight="1" x14ac:dyDescent="0.3">
      <c r="B92" s="26"/>
      <c r="C92" s="26"/>
      <c r="D92" s="26"/>
      <c r="E92" s="73"/>
      <c r="F92" s="73"/>
      <c r="G92" s="74"/>
      <c r="H92" s="75"/>
      <c r="I92" s="76"/>
      <c r="J92" s="77"/>
      <c r="K92" s="86"/>
      <c r="L92" s="86"/>
      <c r="O92" s="26"/>
      <c r="P92" s="26"/>
      <c r="Q92" s="26"/>
      <c r="R92" s="73"/>
      <c r="S92" s="73"/>
      <c r="T92" s="74"/>
      <c r="U92" s="75"/>
      <c r="V92" s="76"/>
      <c r="W92" s="77"/>
      <c r="X92" s="86"/>
    </row>
    <row r="93" spans="2:24" ht="22.5" customHeight="1" x14ac:dyDescent="0.3">
      <c r="B93" s="140" t="str">
        <f>SETTINGS!G8</f>
        <v>GHANAIAN LANGUAGE</v>
      </c>
      <c r="C93" s="140"/>
      <c r="D93" s="140"/>
      <c r="E93" s="73">
        <f>'GHANAIAN LANGUAGE'!I8</f>
        <v>0</v>
      </c>
      <c r="F93" s="73">
        <f>'GHANAIAN LANGUAGE'!K8</f>
        <v>0</v>
      </c>
      <c r="G93" s="74">
        <f>'GHANAIAN LANGUAGE'!L8</f>
        <v>0</v>
      </c>
      <c r="H93" s="75" t="str">
        <f>'GHANAIAN LANGUAGE'!M8</f>
        <v>1st</v>
      </c>
      <c r="I93" s="76">
        <f>'GHANAIAN LANGUAGE'!N8</f>
        <v>5</v>
      </c>
      <c r="J93" s="77" t="str">
        <f>'GHANAIAN LANGUAGE'!O8</f>
        <v>Emerging</v>
      </c>
      <c r="K93" s="86"/>
      <c r="L93" s="86"/>
      <c r="O93" s="140" t="str">
        <f>SETTINGS!G8</f>
        <v>GHANAIAN LANGUAGE</v>
      </c>
      <c r="P93" s="140"/>
      <c r="Q93" s="140"/>
      <c r="R93" s="73">
        <f>'GHANAIAN LANGUAGE'!I9</f>
        <v>0</v>
      </c>
      <c r="S93" s="73">
        <f>'GHANAIAN LANGUAGE'!K9</f>
        <v>0</v>
      </c>
      <c r="T93" s="74">
        <f>'GHANAIAN LANGUAGE'!L9</f>
        <v>0</v>
      </c>
      <c r="U93" s="75" t="str">
        <f>'GHANAIAN LANGUAGE'!M9</f>
        <v>1st</v>
      </c>
      <c r="V93" s="76">
        <f>'GHANAIAN LANGUAGE'!N9</f>
        <v>5</v>
      </c>
      <c r="W93" s="77" t="str">
        <f>'GHANAIAN LANGUAGE'!O9</f>
        <v>Emerging</v>
      </c>
      <c r="X93" s="86"/>
    </row>
    <row r="94" spans="2:24" ht="9.75" customHeight="1" x14ac:dyDescent="0.3">
      <c r="B94" s="26"/>
      <c r="C94" s="26"/>
      <c r="D94" s="26"/>
      <c r="E94" s="73"/>
      <c r="F94" s="73"/>
      <c r="G94" s="74"/>
      <c r="H94" s="75"/>
      <c r="I94" s="76"/>
      <c r="J94" s="77"/>
      <c r="K94" s="86"/>
      <c r="L94" s="86"/>
      <c r="O94" s="26"/>
      <c r="P94" s="26"/>
      <c r="Q94" s="26"/>
      <c r="R94" s="73"/>
      <c r="S94" s="73"/>
      <c r="T94" s="74"/>
      <c r="U94" s="75"/>
      <c r="V94" s="76"/>
      <c r="W94" s="77"/>
      <c r="X94" s="86"/>
    </row>
    <row r="95" spans="2:24" ht="22.5" customHeight="1" x14ac:dyDescent="0.3">
      <c r="B95" s="140" t="str">
        <f>SETTINGS!G9</f>
        <v>CREATIVE ARTS &amp; DESIGN</v>
      </c>
      <c r="C95" s="140"/>
      <c r="D95" s="140"/>
      <c r="E95" s="73">
        <f>'CREATIVE ARTS'!I8</f>
        <v>0</v>
      </c>
      <c r="F95" s="73">
        <f>'CREATIVE ARTS'!K8</f>
        <v>0</v>
      </c>
      <c r="G95" s="74">
        <f>'CREATIVE ARTS'!L8</f>
        <v>0</v>
      </c>
      <c r="H95" s="75" t="str">
        <f>'CREATIVE ARTS'!M8</f>
        <v>1st</v>
      </c>
      <c r="I95" s="76">
        <f>'CREATIVE ARTS'!N8</f>
        <v>5</v>
      </c>
      <c r="J95" s="77" t="str">
        <f>'CREATIVE ARTS'!O8</f>
        <v>Emerging</v>
      </c>
      <c r="K95" s="86"/>
      <c r="L95" s="86"/>
      <c r="O95" s="140" t="str">
        <f>SETTINGS!G9</f>
        <v>CREATIVE ARTS &amp; DESIGN</v>
      </c>
      <c r="P95" s="140"/>
      <c r="Q95" s="140"/>
      <c r="R95" s="73">
        <f>'CREATIVE ARTS'!I9</f>
        <v>0</v>
      </c>
      <c r="S95" s="73">
        <f>'CREATIVE ARTS'!K9</f>
        <v>0</v>
      </c>
      <c r="T95" s="74">
        <f>'CREATIVE ARTS'!L9</f>
        <v>0</v>
      </c>
      <c r="U95" s="75" t="str">
        <f>'CREATIVE ARTS'!M9</f>
        <v>1st</v>
      </c>
      <c r="V95" s="76">
        <f>'CREATIVE ARTS'!N9</f>
        <v>5</v>
      </c>
      <c r="W95" s="77" t="str">
        <f>'CREATIVE ARTS'!O9</f>
        <v>Emerging</v>
      </c>
      <c r="X95" s="86"/>
    </row>
    <row r="96" spans="2:24" ht="9.75" customHeight="1" x14ac:dyDescent="0.3">
      <c r="B96" s="26"/>
      <c r="C96" s="26"/>
      <c r="D96" s="26"/>
      <c r="E96" s="73"/>
      <c r="F96" s="73"/>
      <c r="G96" s="74"/>
      <c r="H96" s="75"/>
      <c r="I96" s="76"/>
      <c r="J96" s="77"/>
      <c r="K96" s="86"/>
      <c r="L96" s="86"/>
      <c r="O96" s="26"/>
      <c r="P96" s="26"/>
      <c r="Q96" s="26"/>
      <c r="R96" s="73"/>
      <c r="S96" s="73"/>
      <c r="T96" s="74"/>
      <c r="U96" s="75"/>
      <c r="V96" s="76"/>
      <c r="W96" s="77"/>
      <c r="X96" s="86"/>
    </row>
    <row r="97" spans="2:26" ht="22.5" hidden="1" customHeight="1" x14ac:dyDescent="0.4">
      <c r="B97" s="140" t="str">
        <f>SETTINGS!G10</f>
        <v>OUR WORLD OUR PEOPLE</v>
      </c>
      <c r="C97" s="140"/>
      <c r="D97" s="140"/>
      <c r="E97" s="73">
        <f>'OUR WORLD OUR PEOPLE'!I8</f>
        <v>0</v>
      </c>
      <c r="F97" s="73">
        <f>'OUR WORLD OUR PEOPLE'!K8</f>
        <v>0</v>
      </c>
      <c r="G97" s="74">
        <f>'OUR WORLD OUR PEOPLE'!L8</f>
        <v>0</v>
      </c>
      <c r="H97" s="75" t="str">
        <f>'OUR WORLD OUR PEOPLE'!M8</f>
        <v>1st</v>
      </c>
      <c r="I97" s="76">
        <f>'OUR WORLD OUR PEOPLE'!N8</f>
        <v>5</v>
      </c>
      <c r="J97" s="77" t="str">
        <f>'OUR WORLD OUR PEOPLE'!O8</f>
        <v>Emerging</v>
      </c>
      <c r="K97" s="86"/>
      <c r="L97" s="86"/>
      <c r="O97" s="140" t="str">
        <f>SETTINGS!G10</f>
        <v>OUR WORLD OUR PEOPLE</v>
      </c>
      <c r="P97" s="140"/>
      <c r="Q97" s="140"/>
      <c r="R97" s="73">
        <f>'OUR WORLD OUR PEOPLE'!I9</f>
        <v>0</v>
      </c>
      <c r="S97" s="73">
        <f>'OUR WORLD OUR PEOPLE'!K9</f>
        <v>0</v>
      </c>
      <c r="T97" s="74">
        <f>'OUR WORLD OUR PEOPLE'!L9</f>
        <v>0</v>
      </c>
      <c r="U97" s="75" t="str">
        <f>'OUR WORLD OUR PEOPLE'!M9</f>
        <v>1st</v>
      </c>
      <c r="V97" s="76">
        <f>'OUR WORLD OUR PEOPLE'!N9</f>
        <v>5</v>
      </c>
      <c r="W97" s="77" t="str">
        <f>'OUR WORLD OUR PEOPLE'!O9</f>
        <v>Emerging</v>
      </c>
      <c r="X97" s="86"/>
    </row>
    <row r="98" spans="2:26" ht="9.75" customHeight="1" x14ac:dyDescent="0.3">
      <c r="B98" s="26"/>
      <c r="C98" s="26"/>
      <c r="D98" s="26"/>
      <c r="E98" s="73"/>
      <c r="F98" s="73"/>
      <c r="G98" s="74"/>
      <c r="H98" s="75"/>
      <c r="I98" s="76"/>
      <c r="J98" s="77"/>
      <c r="K98" s="86"/>
      <c r="L98" s="86"/>
      <c r="O98" s="26"/>
      <c r="P98" s="26"/>
      <c r="Q98" s="26"/>
      <c r="R98" s="73"/>
      <c r="S98" s="73"/>
      <c r="T98" s="74"/>
      <c r="U98" s="75"/>
      <c r="V98" s="76"/>
      <c r="W98" s="77"/>
      <c r="X98" s="86"/>
    </row>
    <row r="99" spans="2:26" ht="23.25" hidden="1" customHeight="1" x14ac:dyDescent="0.4">
      <c r="B99" s="26" t="str">
        <f>SETTINGS!G11</f>
        <v>FRENCH</v>
      </c>
      <c r="C99" s="26"/>
      <c r="D99" s="26"/>
      <c r="E99" s="73">
        <f>FRENCH!I8</f>
        <v>0</v>
      </c>
      <c r="F99" s="73">
        <f>FRENCH!K8</f>
        <v>0</v>
      </c>
      <c r="G99" s="74">
        <f>FRENCH!L8</f>
        <v>0</v>
      </c>
      <c r="H99" s="75" t="str">
        <f>FRENCH!M8</f>
        <v>1st</v>
      </c>
      <c r="I99" s="76">
        <f>FRENCH!N8</f>
        <v>5</v>
      </c>
      <c r="J99" s="77" t="str">
        <f>FRENCH!O8</f>
        <v>Emerging</v>
      </c>
      <c r="K99" s="86"/>
      <c r="L99" s="86"/>
      <c r="O99" s="26" t="str">
        <f>SETTINGS!G11</f>
        <v>FRENCH</v>
      </c>
      <c r="P99" s="26"/>
      <c r="Q99" s="26"/>
      <c r="R99" s="73">
        <f>FRENCH!I9</f>
        <v>0</v>
      </c>
      <c r="S99" s="73">
        <f>FRENCH!K9</f>
        <v>0</v>
      </c>
      <c r="T99" s="74">
        <f>FRENCH!L9</f>
        <v>0</v>
      </c>
      <c r="U99" s="75" t="str">
        <f>FRENCH!M9</f>
        <v>1st</v>
      </c>
      <c r="V99" s="76">
        <f>FRENCH!N9</f>
        <v>5</v>
      </c>
      <c r="W99" s="77" t="str">
        <f>FRENCH!O9</f>
        <v>Emerging</v>
      </c>
      <c r="X99" s="86"/>
    </row>
    <row r="100" spans="2:26" ht="22.5" customHeight="1" x14ac:dyDescent="0.25">
      <c r="T100" s="66"/>
    </row>
    <row r="101" spans="2:26" ht="22.5" customHeight="1" x14ac:dyDescent="0.25">
      <c r="B101" s="26" t="str">
        <f>SETTINGS!C9</f>
        <v>Attendance:</v>
      </c>
      <c r="C101" s="53">
        <f>'TEACHER’S REMARKS'!H10</f>
        <v>0</v>
      </c>
      <c r="D101" s="54" t="str">
        <f>SETTINGS!B8</f>
        <v xml:space="preserve">  Out Of</v>
      </c>
      <c r="E101" s="53">
        <f>'TEACHER’S REMARKS'!F6</f>
        <v>0</v>
      </c>
      <c r="F101" s="28" t="str">
        <f>SETTINGS!B9</f>
        <v>Promoted To</v>
      </c>
      <c r="G101" s="53">
        <f>'TEACHER’S REMARKS'!I10</f>
        <v>0</v>
      </c>
      <c r="H101" s="78"/>
      <c r="I101" s="142" t="str">
        <f>SETTINGS!D12</f>
        <v>Total number of Classwork and Homework</v>
      </c>
      <c r="J101" s="142"/>
      <c r="K101" s="142"/>
      <c r="L101" s="142"/>
      <c r="M101" s="142"/>
      <c r="O101" s="26" t="str">
        <f>SETTINGS!C9</f>
        <v>Attendance:</v>
      </c>
      <c r="P101" s="53">
        <f>'TEACHER’S REMARKS'!H11</f>
        <v>0</v>
      </c>
      <c r="Q101" s="54" t="str">
        <f>SETTINGS!B8</f>
        <v xml:space="preserve">  Out Of</v>
      </c>
      <c r="R101" s="53">
        <f>'TEACHER’S REMARKS'!F6</f>
        <v>0</v>
      </c>
      <c r="S101" s="28" t="str">
        <f>SETTINGS!B9</f>
        <v>Promoted To</v>
      </c>
      <c r="T101" s="67">
        <f>'TEACHER’S REMARKS'!I11</f>
        <v>0</v>
      </c>
      <c r="U101" s="78"/>
      <c r="V101" s="142" t="str">
        <f>SETTINGS!D12</f>
        <v>Total number of Classwork and Homework</v>
      </c>
      <c r="W101" s="142"/>
      <c r="X101" s="142"/>
      <c r="Y101" s="142"/>
      <c r="Z101" s="142"/>
    </row>
    <row r="102" spans="2:26" ht="15.75" customHeight="1" x14ac:dyDescent="0.25">
      <c r="B102" s="26"/>
      <c r="C102" s="26"/>
      <c r="D102" s="26"/>
      <c r="E102" s="26"/>
      <c r="F102" s="26"/>
      <c r="G102" s="26"/>
      <c r="H102" s="78"/>
      <c r="I102" s="142"/>
      <c r="J102" s="142"/>
      <c r="K102" s="142"/>
      <c r="L102" s="142"/>
      <c r="M102" s="142"/>
      <c r="O102" s="26"/>
      <c r="P102" s="26"/>
      <c r="Q102" s="26"/>
      <c r="R102" s="26"/>
      <c r="S102" s="26"/>
      <c r="T102" s="26"/>
      <c r="U102" s="78"/>
      <c r="V102" s="142"/>
      <c r="W102" s="142"/>
      <c r="X102" s="142"/>
      <c r="Y102" s="142"/>
      <c r="Z102" s="142"/>
    </row>
    <row r="103" spans="2:26" ht="22.5" customHeight="1" x14ac:dyDescent="0.25">
      <c r="B103" s="26" t="str">
        <f>SETTINGS!D8</f>
        <v xml:space="preserve">Conduct/Character:    </v>
      </c>
      <c r="C103" s="26"/>
      <c r="D103" s="26">
        <f>'TEACHER’S REMARKS'!G10</f>
        <v>0</v>
      </c>
      <c r="E103" s="26"/>
      <c r="F103" s="26"/>
      <c r="G103" s="26"/>
      <c r="H103" s="78"/>
      <c r="I103" s="78" t="str">
        <f>SETTINGS!D14</f>
        <v>Math</v>
      </c>
      <c r="J103" s="26"/>
      <c r="K103" s="112">
        <f>SUMMARY!P9</f>
        <v>0</v>
      </c>
      <c r="L103" s="93"/>
      <c r="M103" s="93"/>
      <c r="O103" s="26" t="str">
        <f>SETTINGS!D8</f>
        <v xml:space="preserve">Conduct/Character:    </v>
      </c>
      <c r="P103" s="26"/>
      <c r="Q103" s="26">
        <f>'TEACHER’S REMARKS'!G11</f>
        <v>0</v>
      </c>
      <c r="R103" s="26"/>
      <c r="S103" s="26"/>
      <c r="T103" s="26"/>
      <c r="U103" s="78"/>
      <c r="V103" s="78" t="str">
        <f>SETTINGS!D14</f>
        <v>Math</v>
      </c>
      <c r="W103" s="26"/>
      <c r="X103" s="85">
        <f>SUMMARY!P9</f>
        <v>0</v>
      </c>
      <c r="Y103" s="93"/>
    </row>
    <row r="104" spans="2:26" ht="9" customHeight="1" x14ac:dyDescent="0.25">
      <c r="B104" s="26"/>
      <c r="C104" s="26"/>
      <c r="D104" s="26"/>
      <c r="E104" s="26"/>
      <c r="F104" s="26"/>
      <c r="G104" s="26"/>
      <c r="H104" s="78"/>
      <c r="I104" s="78"/>
      <c r="J104" s="26"/>
      <c r="K104" s="112"/>
      <c r="L104" s="93"/>
      <c r="M104" s="93"/>
      <c r="O104" s="26"/>
      <c r="P104" s="26"/>
      <c r="Q104" s="26"/>
      <c r="R104" s="26"/>
      <c r="S104" s="26"/>
      <c r="T104" s="26"/>
      <c r="U104" s="78"/>
      <c r="V104" s="78"/>
      <c r="W104" s="26"/>
      <c r="X104" s="85"/>
      <c r="Y104" s="93"/>
    </row>
    <row r="105" spans="2:26" ht="22.5" customHeight="1" x14ac:dyDescent="0.25">
      <c r="B105" s="26" t="str">
        <f>SETTINGS!D9</f>
        <v xml:space="preserve">Attitude:      </v>
      </c>
      <c r="C105" s="26">
        <f>'TEACHER’S REMARKS'!F10</f>
        <v>0</v>
      </c>
      <c r="D105" s="26"/>
      <c r="E105" s="26"/>
      <c r="F105" s="26"/>
      <c r="G105" s="26"/>
      <c r="H105" s="78"/>
      <c r="I105" s="78" t="str">
        <f>SETTINGS!D15</f>
        <v>English</v>
      </c>
      <c r="J105" s="26"/>
      <c r="K105" s="112">
        <f>SUMMARY!P5</f>
        <v>0</v>
      </c>
      <c r="L105" s="93"/>
      <c r="M105" s="93"/>
      <c r="O105" s="26" t="str">
        <f>SETTINGS!D9</f>
        <v xml:space="preserve">Attitude:      </v>
      </c>
      <c r="P105" s="26">
        <f>'TEACHER’S REMARKS'!F11</f>
        <v>0</v>
      </c>
      <c r="Q105" s="26"/>
      <c r="R105" s="26"/>
      <c r="S105" s="26"/>
      <c r="T105" s="26"/>
      <c r="U105" s="78"/>
      <c r="V105" s="78" t="str">
        <f>SETTINGS!D15</f>
        <v>English</v>
      </c>
      <c r="W105" s="26"/>
      <c r="X105" s="85">
        <f>SUMMARY!P5</f>
        <v>0</v>
      </c>
      <c r="Y105" s="93"/>
    </row>
    <row r="106" spans="2:26" ht="9" customHeight="1" x14ac:dyDescent="0.25">
      <c r="B106" s="26"/>
      <c r="C106" s="26"/>
      <c r="D106" s="26"/>
      <c r="E106" s="26"/>
      <c r="F106" s="26"/>
      <c r="G106" s="26"/>
      <c r="H106" s="78"/>
      <c r="I106" s="78"/>
      <c r="J106" s="26"/>
      <c r="K106" s="112"/>
      <c r="L106" s="93"/>
      <c r="M106" s="93"/>
      <c r="O106" s="26"/>
      <c r="P106" s="26"/>
      <c r="Q106" s="26"/>
      <c r="R106" s="26"/>
      <c r="S106" s="26"/>
      <c r="T106" s="26"/>
      <c r="U106" s="78"/>
      <c r="V106" s="78"/>
      <c r="W106" s="26"/>
      <c r="X106" s="85"/>
      <c r="Y106" s="93"/>
    </row>
    <row r="107" spans="2:26" ht="22.5" customHeight="1" x14ac:dyDescent="0.25">
      <c r="B107" s="26" t="str">
        <f>SETTINGS!D10</f>
        <v>Interest:</v>
      </c>
      <c r="C107" s="26">
        <f>'TEACHER’S REMARKS'!D10</f>
        <v>0</v>
      </c>
      <c r="D107" s="26"/>
      <c r="E107" s="26"/>
      <c r="F107" s="26"/>
      <c r="G107" s="26"/>
      <c r="H107" s="78"/>
      <c r="I107" s="78" t="str">
        <f>SETTINGS!D16</f>
        <v>Science</v>
      </c>
      <c r="J107" s="26"/>
      <c r="K107" s="112">
        <f>SUMMARY!P13</f>
        <v>0</v>
      </c>
      <c r="L107" s="93"/>
      <c r="M107" s="93"/>
      <c r="O107" s="26" t="str">
        <f>SETTINGS!D10</f>
        <v>Interest:</v>
      </c>
      <c r="P107" s="26">
        <f>'TEACHER’S REMARKS'!D11</f>
        <v>0</v>
      </c>
      <c r="Q107" s="26"/>
      <c r="R107" s="26"/>
      <c r="S107" s="26"/>
      <c r="T107" s="26"/>
      <c r="U107" s="78"/>
      <c r="V107" s="78" t="str">
        <f>SETTINGS!D16</f>
        <v>Science</v>
      </c>
      <c r="W107" s="26"/>
      <c r="X107" s="85">
        <f>SUMMARY!P13</f>
        <v>0</v>
      </c>
      <c r="Y107" s="93"/>
    </row>
    <row r="108" spans="2:26" ht="9" customHeight="1" x14ac:dyDescent="0.25">
      <c r="B108" s="26"/>
      <c r="C108" s="26"/>
      <c r="D108" s="26"/>
      <c r="E108" s="26"/>
      <c r="F108" s="26"/>
      <c r="G108" s="26"/>
      <c r="H108" s="78"/>
      <c r="I108" s="78"/>
      <c r="J108" s="26"/>
      <c r="K108" s="112"/>
      <c r="L108" s="93"/>
      <c r="M108" s="93"/>
      <c r="O108" s="26"/>
      <c r="P108" s="26"/>
      <c r="Q108" s="26"/>
      <c r="R108" s="26"/>
      <c r="S108" s="26"/>
      <c r="T108" s="26"/>
      <c r="U108" s="78"/>
      <c r="V108" s="78"/>
      <c r="W108" s="26"/>
      <c r="X108" s="85"/>
      <c r="Y108" s="93"/>
    </row>
    <row r="109" spans="2:26" ht="22.5" customHeight="1" x14ac:dyDescent="0.25">
      <c r="B109" s="26" t="str">
        <f>SETTINGS!D11</f>
        <v xml:space="preserve">Teacher’s Remarks:  </v>
      </c>
      <c r="C109" s="26"/>
      <c r="D109" s="26">
        <f>'TEACHER’S REMARKS'!E10</f>
        <v>0</v>
      </c>
      <c r="E109" s="26"/>
      <c r="F109" s="26"/>
      <c r="G109" s="26"/>
      <c r="H109" s="78"/>
      <c r="I109" s="78" t="str">
        <f>SETTINGS!G13</f>
        <v>RME</v>
      </c>
      <c r="J109" s="26"/>
      <c r="K109" s="112">
        <f>SUMMARY!P21</f>
        <v>0</v>
      </c>
      <c r="L109" s="93"/>
      <c r="M109" s="93"/>
      <c r="O109" s="26" t="str">
        <f>SETTINGS!D11</f>
        <v xml:space="preserve">Teacher’s Remarks:  </v>
      </c>
      <c r="P109" s="26"/>
      <c r="Q109" s="26">
        <f>'TEACHER’S REMARKS'!E11</f>
        <v>0</v>
      </c>
      <c r="R109" s="26"/>
      <c r="S109" s="26"/>
      <c r="T109" s="26"/>
      <c r="U109" s="78"/>
      <c r="V109" s="78" t="str">
        <f>SETTINGS!G13</f>
        <v>RME</v>
      </c>
      <c r="W109" s="26"/>
      <c r="X109" s="85">
        <f>SUMMARY!P21</f>
        <v>0</v>
      </c>
      <c r="Y109" s="93"/>
    </row>
    <row r="110" spans="2:26" ht="9" customHeight="1" x14ac:dyDescent="0.25">
      <c r="B110" s="26"/>
      <c r="C110" s="26"/>
      <c r="D110" s="26"/>
      <c r="E110" s="26"/>
      <c r="F110" s="26"/>
      <c r="G110" s="26"/>
      <c r="H110" s="78"/>
      <c r="I110" s="78"/>
      <c r="J110" s="26"/>
      <c r="K110" s="112"/>
      <c r="L110" s="93"/>
      <c r="M110" s="93"/>
      <c r="O110" s="26"/>
      <c r="P110" s="26"/>
      <c r="Q110" s="26"/>
      <c r="R110" s="26"/>
      <c r="S110" s="26"/>
      <c r="T110" s="26"/>
      <c r="U110" s="78"/>
      <c r="V110" s="78"/>
      <c r="W110" s="26"/>
      <c r="X110" s="85"/>
      <c r="Y110" s="93"/>
    </row>
    <row r="111" spans="2:26" ht="22.5" customHeight="1" x14ac:dyDescent="0.25">
      <c r="B111" s="84" t="str">
        <f>SETTINGS!C12</f>
        <v xml:space="preserve">Aggregate: </v>
      </c>
      <c r="C111" s="85">
        <f>'OVERALL SCORE'!E8</f>
        <v>30</v>
      </c>
      <c r="D111" s="26"/>
      <c r="E111" s="26"/>
      <c r="F111" s="26"/>
      <c r="G111" s="26"/>
      <c r="H111" s="78"/>
      <c r="I111" s="78" t="str">
        <f>SETTINGS!C16</f>
        <v>Computing</v>
      </c>
      <c r="J111" s="26"/>
      <c r="K111" s="112">
        <f>SUMMARY!P25</f>
        <v>0</v>
      </c>
      <c r="L111" s="93"/>
      <c r="M111" s="93"/>
      <c r="O111" s="84" t="str">
        <f>SETTINGS!C12</f>
        <v xml:space="preserve">Aggregate: </v>
      </c>
      <c r="P111" s="85">
        <f>'OVERALL SCORE'!E9</f>
        <v>30</v>
      </c>
      <c r="Q111" s="26"/>
      <c r="R111" s="26"/>
      <c r="S111" s="26"/>
      <c r="T111" s="26"/>
      <c r="U111" s="78"/>
      <c r="V111" s="78" t="str">
        <f>SETTINGS!C16</f>
        <v>Computing</v>
      </c>
      <c r="W111" s="26"/>
      <c r="X111" s="85">
        <f>SUMMARY!P25</f>
        <v>0</v>
      </c>
      <c r="Y111" s="93"/>
    </row>
    <row r="112" spans="2:26" ht="10.5" customHeight="1" x14ac:dyDescent="0.25">
      <c r="B112" s="84"/>
      <c r="C112" s="85"/>
      <c r="D112" s="26"/>
      <c r="E112" s="26"/>
      <c r="F112" s="26"/>
      <c r="G112" s="26"/>
      <c r="H112" s="78"/>
      <c r="I112" s="78"/>
      <c r="J112" s="26"/>
      <c r="K112" s="112"/>
      <c r="L112" s="93"/>
      <c r="M112" s="93"/>
      <c r="O112" s="84"/>
      <c r="P112" s="85"/>
      <c r="Q112" s="26"/>
      <c r="R112" s="26"/>
      <c r="S112" s="26"/>
      <c r="T112" s="26"/>
      <c r="U112" s="78"/>
      <c r="V112" s="78"/>
      <c r="W112" s="26"/>
      <c r="X112" s="85"/>
      <c r="Y112" s="93"/>
    </row>
    <row r="113" spans="2:26" ht="22.5" customHeight="1" x14ac:dyDescent="0.25">
      <c r="B113" s="26"/>
      <c r="C113" s="26"/>
      <c r="D113" s="26"/>
      <c r="E113" s="26"/>
      <c r="F113" s="26"/>
      <c r="G113" s="26"/>
      <c r="H113" s="78"/>
      <c r="I113" s="78" t="str">
        <f>SETTINGS!G15</f>
        <v>Creative Arts</v>
      </c>
      <c r="J113" s="26"/>
      <c r="K113" s="112">
        <f>SUMMARY!P33</f>
        <v>0</v>
      </c>
      <c r="L113" s="93"/>
      <c r="M113" s="93"/>
      <c r="O113" s="26"/>
      <c r="P113" s="26"/>
      <c r="Q113" s="26"/>
      <c r="R113" s="26"/>
      <c r="S113" s="26"/>
      <c r="T113" s="26"/>
      <c r="U113" s="78"/>
      <c r="V113" s="78" t="str">
        <f>SETTINGS!G15</f>
        <v>Creative Arts</v>
      </c>
      <c r="W113" s="26"/>
      <c r="X113" s="85">
        <f>SUMMARY!P33</f>
        <v>0</v>
      </c>
      <c r="Y113" s="93"/>
    </row>
    <row r="114" spans="2:26" ht="9" customHeight="1" x14ac:dyDescent="0.25">
      <c r="B114" s="26"/>
      <c r="C114" s="26"/>
      <c r="D114" s="26"/>
      <c r="E114" s="26"/>
      <c r="F114" s="26"/>
      <c r="G114" s="26"/>
      <c r="H114" s="78"/>
      <c r="I114" s="78"/>
      <c r="J114" s="26"/>
      <c r="K114" s="112"/>
      <c r="L114" s="93"/>
      <c r="M114" s="93"/>
      <c r="O114" s="26"/>
      <c r="P114" s="26"/>
      <c r="Q114" s="26"/>
      <c r="R114" s="26"/>
      <c r="S114" s="26"/>
      <c r="T114" s="26"/>
      <c r="U114" s="78"/>
      <c r="V114" s="78"/>
      <c r="W114" s="26"/>
      <c r="X114" s="85"/>
      <c r="Y114" s="93"/>
    </row>
    <row r="115" spans="2:26" s="37" customFormat="1" ht="22.5" customHeight="1" x14ac:dyDescent="0.25">
      <c r="B115" s="37" t="str">
        <f>SETTINGS!D17</f>
        <v>Head - Teacher’s Signature</v>
      </c>
      <c r="E115" s="136"/>
      <c r="F115" s="136"/>
      <c r="G115" s="136"/>
      <c r="H115" s="90"/>
      <c r="I115" s="92" t="str">
        <f>SETTINGS!D13</f>
        <v>History</v>
      </c>
      <c r="J115" s="26"/>
      <c r="K115" s="112">
        <f>SUMMARY!P17</f>
        <v>0</v>
      </c>
      <c r="L115" s="27"/>
      <c r="M115" s="27"/>
      <c r="O115" s="37" t="str">
        <f>SETTINGS!D17</f>
        <v>Head - Teacher’s Signature</v>
      </c>
      <c r="R115" s="136"/>
      <c r="S115" s="136"/>
      <c r="T115" s="136"/>
      <c r="U115" s="79"/>
      <c r="V115" s="78" t="str">
        <f>SETTINGS!D13</f>
        <v>History</v>
      </c>
      <c r="W115" s="26"/>
      <c r="X115" s="85">
        <f>SUMMARY!P17</f>
        <v>0</v>
      </c>
      <c r="Y115" s="27"/>
    </row>
    <row r="116" spans="2:26" ht="9" customHeight="1" x14ac:dyDescent="0.3">
      <c r="C116" s="39"/>
      <c r="E116" s="136"/>
      <c r="F116" s="136"/>
      <c r="G116" s="136"/>
      <c r="K116" s="12"/>
      <c r="P116" s="39"/>
      <c r="R116" s="136"/>
      <c r="S116" s="136"/>
      <c r="T116" s="136"/>
      <c r="X116" s="108"/>
    </row>
    <row r="117" spans="2:26" ht="23.25" customHeight="1" x14ac:dyDescent="0.25">
      <c r="C117" s="39"/>
      <c r="E117" s="136"/>
      <c r="F117" s="136"/>
      <c r="G117" s="136"/>
      <c r="I117" s="117" t="str">
        <f>SETTINGS!G14</f>
        <v>Ghanaian Language</v>
      </c>
      <c r="J117" s="117"/>
      <c r="K117" s="119">
        <f>SUMMARY!P29</f>
        <v>0</v>
      </c>
      <c r="L117" s="117"/>
      <c r="M117" s="117"/>
      <c r="N117" s="117"/>
      <c r="O117" s="117"/>
      <c r="P117" s="114"/>
      <c r="Q117" s="117"/>
      <c r="R117" s="136"/>
      <c r="S117" s="136"/>
      <c r="T117" s="136"/>
      <c r="U117" s="117"/>
      <c r="V117" s="117" t="str">
        <f>SETTINGS!G14</f>
        <v>Ghanaian Language</v>
      </c>
      <c r="W117" s="117"/>
      <c r="X117" s="119">
        <f>SUMMARY!P29</f>
        <v>0</v>
      </c>
      <c r="Y117" s="117"/>
    </row>
    <row r="118" spans="2:26" ht="22.5" customHeight="1" x14ac:dyDescent="0.3">
      <c r="C118" s="64"/>
      <c r="I118" s="117"/>
      <c r="J118" s="117"/>
      <c r="K118" s="117"/>
      <c r="L118" s="117"/>
      <c r="M118" s="117"/>
      <c r="N118" s="117"/>
      <c r="O118" s="117"/>
      <c r="P118" s="114"/>
      <c r="Q118" s="117"/>
      <c r="R118" s="117"/>
      <c r="S118" s="117"/>
      <c r="T118" s="117"/>
      <c r="U118" s="117"/>
      <c r="V118" s="117"/>
      <c r="W118" s="117"/>
      <c r="X118" s="117"/>
      <c r="Y118" s="117"/>
    </row>
    <row r="119" spans="2:26" ht="22.5" customHeight="1" x14ac:dyDescent="0.25">
      <c r="I119" s="117"/>
      <c r="J119" s="117"/>
      <c r="K119" s="117"/>
      <c r="L119" s="117"/>
      <c r="M119" s="117"/>
      <c r="N119" s="117"/>
      <c r="O119" s="117"/>
      <c r="P119" s="117"/>
      <c r="Q119" s="117"/>
      <c r="R119" s="117"/>
      <c r="S119" s="117"/>
      <c r="T119" s="117"/>
      <c r="U119" s="117"/>
      <c r="V119" s="117"/>
      <c r="W119" s="117"/>
      <c r="X119" s="117"/>
      <c r="Y119" s="117"/>
    </row>
    <row r="120" spans="2:26" ht="9" customHeight="1" x14ac:dyDescent="0.25"/>
    <row r="121" spans="2:26" ht="22.5" customHeight="1" x14ac:dyDescent="0.4">
      <c r="B121" s="138"/>
      <c r="C121" s="123" t="str">
        <f>SETTINGS!B2</f>
        <v xml:space="preserve">    COMPUTER REPAIR SERVICES</v>
      </c>
      <c r="D121" s="30"/>
      <c r="E121" s="30"/>
      <c r="F121" s="30"/>
      <c r="G121" s="30"/>
      <c r="H121" s="30"/>
      <c r="I121" s="30"/>
      <c r="K121" s="141"/>
      <c r="L121" s="141"/>
      <c r="O121" s="138"/>
      <c r="P121" s="123" t="str">
        <f>SETTINGS!B2</f>
        <v xml:space="preserve">    COMPUTER REPAIR SERVICES</v>
      </c>
      <c r="Q121" s="30"/>
      <c r="R121" s="30"/>
      <c r="S121" s="30"/>
      <c r="T121" s="30"/>
      <c r="U121" s="30"/>
      <c r="V121" s="30"/>
      <c r="X121" s="141"/>
      <c r="Y121" s="141"/>
    </row>
    <row r="122" spans="2:26" ht="22.5" customHeight="1" x14ac:dyDescent="0.25">
      <c r="B122" s="138"/>
      <c r="C122" s="124" t="str">
        <f>SETTINGS!B3</f>
        <v xml:space="preserve">     P.O.Box AN 5044  Accra–North Tel: 0244-113-286 / 233 27 055 6797</v>
      </c>
      <c r="D122" s="49"/>
      <c r="K122" s="141"/>
      <c r="L122" s="141"/>
      <c r="O122" s="138"/>
      <c r="P122" s="124" t="str">
        <f>SETTINGS!B3</f>
        <v xml:space="preserve">     P.O.Box AN 5044  Accra–North Tel: 0244-113-286 / 233 27 055 6797</v>
      </c>
      <c r="Q122" s="49"/>
      <c r="X122" s="141"/>
      <c r="Y122" s="141"/>
    </row>
    <row r="123" spans="2:26" ht="22.5" customHeight="1" x14ac:dyDescent="0.25">
      <c r="B123" s="138"/>
      <c r="C123" s="125" t="str">
        <f>SETTINGS!B4</f>
        <v xml:space="preserve">                    Email: computerrepairservices001@gmail.com</v>
      </c>
      <c r="D123" s="33"/>
      <c r="K123" s="141"/>
      <c r="L123" s="141"/>
      <c r="O123" s="138"/>
      <c r="P123" s="125" t="str">
        <f>SETTINGS!B4</f>
        <v xml:space="preserve">                    Email: computerrepairservices001@gmail.com</v>
      </c>
      <c r="Q123" s="33"/>
      <c r="X123" s="141"/>
      <c r="Y123" s="141"/>
    </row>
    <row r="124" spans="2:26" ht="22.5" customHeight="1" x14ac:dyDescent="0.25">
      <c r="B124" s="138"/>
      <c r="D124" s="126" t="str">
        <f>SETTINGS!B5</f>
        <v xml:space="preserve"> LEARNERS  REPORT  SHEET</v>
      </c>
      <c r="E124" s="50"/>
      <c r="K124" s="141"/>
      <c r="L124" s="141"/>
      <c r="O124" s="138"/>
      <c r="Q124" s="126" t="str">
        <f>SETTINGS!B5</f>
        <v xml:space="preserve"> LEARNERS  REPORT  SHEET</v>
      </c>
      <c r="R124" s="50"/>
      <c r="X124" s="141"/>
      <c r="Y124" s="141"/>
    </row>
    <row r="125" spans="2:26" ht="9" customHeight="1" x14ac:dyDescent="0.25"/>
    <row r="126" spans="2:26" ht="22.5" customHeight="1" x14ac:dyDescent="0.25">
      <c r="B126" s="55" t="str">
        <f>SETTINGS!C13</f>
        <v xml:space="preserve">Name:                                    </v>
      </c>
      <c r="C126" s="56">
        <f>'TEACHER’S REMARKS'!B12</f>
        <v>0</v>
      </c>
      <c r="D126" s="37"/>
      <c r="E126" s="37"/>
      <c r="F126" s="37"/>
      <c r="G126" s="55"/>
      <c r="H126" s="39" t="str">
        <f>SETTINGS!C11</f>
        <v>No. On Roll:</v>
      </c>
      <c r="I126" s="37"/>
      <c r="J126" s="56" t="str">
        <f>'TEACHER’S REMARKS'!F4</f>
        <v/>
      </c>
      <c r="K126" s="37"/>
      <c r="L126" s="37"/>
      <c r="M126" s="37"/>
      <c r="N126" s="37"/>
      <c r="O126" s="55" t="str">
        <f>SETTINGS!C13</f>
        <v xml:space="preserve">Name:                                    </v>
      </c>
      <c r="P126" s="56">
        <f>'TEACHER’S REMARKS'!B13</f>
        <v>0</v>
      </c>
      <c r="Q126" s="37"/>
      <c r="R126" s="37"/>
      <c r="S126" s="37"/>
      <c r="T126" s="55"/>
      <c r="U126" s="55" t="str">
        <f>SETTINGS!C11</f>
        <v>No. On Roll:</v>
      </c>
      <c r="V126" s="37"/>
      <c r="W126" s="56" t="str">
        <f>'TEACHER’S REMARKS'!F4</f>
        <v/>
      </c>
      <c r="X126" s="37"/>
      <c r="Y126" s="37"/>
      <c r="Z126" s="37"/>
    </row>
    <row r="127" spans="2:26" ht="9" customHeight="1" x14ac:dyDescent="0.25">
      <c r="B127" s="39"/>
      <c r="C127" s="37"/>
      <c r="D127" s="37"/>
      <c r="E127" s="37"/>
      <c r="F127" s="37"/>
      <c r="G127" s="37"/>
      <c r="H127" s="39"/>
      <c r="I127" s="37"/>
      <c r="J127" s="37"/>
      <c r="K127" s="37"/>
      <c r="L127" s="37"/>
      <c r="M127" s="37"/>
      <c r="N127" s="37"/>
      <c r="O127" s="39"/>
      <c r="P127" s="37"/>
      <c r="Q127" s="37"/>
      <c r="R127" s="37"/>
      <c r="S127" s="37"/>
      <c r="T127" s="37"/>
      <c r="U127" s="39"/>
      <c r="V127" s="37"/>
      <c r="W127" s="37"/>
      <c r="X127" s="37"/>
      <c r="Y127" s="37"/>
      <c r="Z127" s="37"/>
    </row>
    <row r="128" spans="2:26" ht="21.75" customHeight="1" x14ac:dyDescent="0.25">
      <c r="B128" s="55" t="str">
        <f>SETTINGS!C10</f>
        <v>Basic:</v>
      </c>
      <c r="C128" s="56">
        <f>'TEACHER’S REMARKS'!D2</f>
        <v>0</v>
      </c>
      <c r="D128" s="37"/>
      <c r="E128" s="55"/>
      <c r="F128" s="37"/>
      <c r="G128" s="55"/>
      <c r="H128" s="39" t="str">
        <f>SETTINGS!C14</f>
        <v xml:space="preserve">Vacation: </v>
      </c>
      <c r="I128" s="37"/>
      <c r="J128" s="56">
        <f>'TEACHER’S REMARKS'!E6</f>
        <v>0</v>
      </c>
      <c r="K128" s="37"/>
      <c r="L128" s="37"/>
      <c r="M128" s="37"/>
      <c r="N128" s="37"/>
      <c r="O128" s="55" t="str">
        <f>SETTINGS!C10</f>
        <v>Basic:</v>
      </c>
      <c r="P128" s="56">
        <f>'TEACHER’S REMARKS'!D2</f>
        <v>0</v>
      </c>
      <c r="Q128" s="37"/>
      <c r="R128" s="55"/>
      <c r="S128" s="56"/>
      <c r="T128" s="55"/>
      <c r="U128" s="55" t="str">
        <f>SETTINGS!C14</f>
        <v xml:space="preserve">Vacation: </v>
      </c>
      <c r="V128" s="37"/>
      <c r="W128" s="56">
        <f>'TEACHER’S REMARKS'!E6</f>
        <v>0</v>
      </c>
      <c r="X128" s="37"/>
      <c r="Y128" s="37"/>
      <c r="Z128" s="37"/>
    </row>
    <row r="129" spans="2:26" ht="9" customHeight="1" x14ac:dyDescent="0.25">
      <c r="B129" s="39"/>
      <c r="C129" s="37"/>
      <c r="D129" s="37"/>
      <c r="E129" s="37"/>
      <c r="F129" s="37"/>
      <c r="G129" s="37"/>
      <c r="H129" s="39"/>
      <c r="I129" s="37"/>
      <c r="J129" s="37"/>
      <c r="K129" s="37"/>
      <c r="L129" s="37"/>
      <c r="M129" s="37"/>
      <c r="N129" s="37"/>
      <c r="O129" s="39"/>
      <c r="P129" s="37"/>
      <c r="Q129" s="37"/>
      <c r="R129" s="37"/>
      <c r="S129" s="37"/>
      <c r="T129" s="37"/>
      <c r="U129" s="39"/>
      <c r="V129" s="37"/>
      <c r="W129" s="37"/>
      <c r="X129" s="37"/>
      <c r="Y129" s="37"/>
      <c r="Z129" s="37"/>
    </row>
    <row r="130" spans="2:26" ht="23.25" customHeight="1" x14ac:dyDescent="0.25">
      <c r="B130" s="55" t="str">
        <f>SETTINGS!C15</f>
        <v xml:space="preserve">Reopening: </v>
      </c>
      <c r="C130" s="56">
        <f>'TEACHER’S REMARKS'!D6</f>
        <v>0</v>
      </c>
      <c r="D130" s="37"/>
      <c r="E130" s="37"/>
      <c r="F130" s="37"/>
      <c r="G130" s="55"/>
      <c r="H130" s="55" t="str">
        <f>SETTINGS!C8</f>
        <v xml:space="preserve">Term: </v>
      </c>
      <c r="I130" s="37"/>
      <c r="J130" s="56">
        <f>'TEACHER’S REMARKS'!E2</f>
        <v>0</v>
      </c>
      <c r="K130" s="37"/>
      <c r="L130" s="37"/>
      <c r="M130" s="37"/>
      <c r="N130" s="37"/>
      <c r="O130" s="55" t="str">
        <f>SETTINGS!C15</f>
        <v xml:space="preserve">Reopening: </v>
      </c>
      <c r="P130" s="56">
        <f>'TEACHER’S REMARKS'!D6</f>
        <v>0</v>
      </c>
      <c r="Q130" s="37"/>
      <c r="R130" s="37"/>
      <c r="S130" s="37"/>
      <c r="T130" s="55"/>
      <c r="U130" s="55" t="str">
        <f>SETTINGS!C8</f>
        <v xml:space="preserve">Term: </v>
      </c>
      <c r="V130" s="37"/>
      <c r="W130" s="56">
        <f>'TEACHER’S REMARKS'!E2</f>
        <v>0</v>
      </c>
      <c r="X130" s="37"/>
      <c r="Y130" s="37"/>
      <c r="Z130" s="37"/>
    </row>
    <row r="131" spans="2:26" ht="9" customHeight="1" x14ac:dyDescent="0.25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</row>
    <row r="132" spans="2:26" ht="23.25" customHeight="1" x14ac:dyDescent="0.25">
      <c r="B132" s="55" t="str">
        <f>SETTINGS!B21</f>
        <v>Grading:</v>
      </c>
      <c r="C132" s="99" t="str">
        <f>SETTINGS!C21</f>
        <v>80 - 100 =  1 - Highly Proficient                                 68 - 79 = 2 - Proficient</v>
      </c>
      <c r="D132" s="99"/>
      <c r="E132" s="99"/>
      <c r="F132" s="99"/>
      <c r="G132" s="99"/>
      <c r="H132" s="99"/>
      <c r="I132" s="99"/>
      <c r="J132" s="99"/>
      <c r="O132" s="55" t="str">
        <f>SETTINGS!B21</f>
        <v>Grading:</v>
      </c>
      <c r="P132" s="99" t="str">
        <f>SETTINGS!C21</f>
        <v>80 - 100 =  1 - Highly Proficient                                 68 - 79 = 2 - Proficient</v>
      </c>
      <c r="Q132" s="99"/>
      <c r="R132" s="99"/>
      <c r="S132" s="99"/>
      <c r="T132" s="99"/>
      <c r="U132" s="99"/>
      <c r="V132" s="99"/>
      <c r="W132" s="96"/>
    </row>
    <row r="133" spans="2:26" ht="23.25" customHeight="1" x14ac:dyDescent="0.25">
      <c r="B133" s="96"/>
      <c r="C133" s="99" t="str">
        <f>SETTINGS!C22</f>
        <v xml:space="preserve">54 - 67  = 3 - Approaching Proficiency                       40 - 53   =  4 - Developing      </v>
      </c>
      <c r="D133" s="99"/>
      <c r="E133" s="99"/>
      <c r="F133" s="99"/>
      <c r="G133" s="99"/>
      <c r="H133" s="99"/>
      <c r="I133" s="99"/>
      <c r="J133" s="99"/>
      <c r="O133" s="96"/>
      <c r="P133" s="99" t="str">
        <f>SETTINGS!C22</f>
        <v xml:space="preserve">54 - 67  = 3 - Approaching Proficiency                       40 - 53   =  4 - Developing      </v>
      </c>
      <c r="Q133" s="99"/>
      <c r="R133" s="99"/>
      <c r="S133" s="99"/>
      <c r="T133" s="99"/>
      <c r="U133" s="99"/>
      <c r="V133" s="99"/>
      <c r="W133" s="96"/>
    </row>
    <row r="134" spans="2:26" ht="22.5" customHeight="1" x14ac:dyDescent="0.25">
      <c r="B134" s="96"/>
      <c r="C134" s="99" t="str">
        <f>SETTINGS!C23</f>
        <v>0 - 39 = 5 - Emerging</v>
      </c>
      <c r="D134" s="99"/>
      <c r="E134" s="99"/>
      <c r="F134" s="99"/>
      <c r="G134" s="99"/>
      <c r="H134" s="99"/>
      <c r="I134" s="99"/>
      <c r="J134" s="99"/>
      <c r="O134" s="96"/>
      <c r="P134" s="99" t="str">
        <f>SETTINGS!C23</f>
        <v>0 - 39 = 5 - Emerging</v>
      </c>
      <c r="Q134" s="99"/>
      <c r="R134" s="99"/>
      <c r="S134" s="99"/>
      <c r="T134" s="99"/>
      <c r="U134" s="99"/>
      <c r="V134" s="99"/>
      <c r="W134" s="96"/>
    </row>
    <row r="135" spans="2:26" ht="9" customHeight="1" x14ac:dyDescent="0.25">
      <c r="B135" s="16"/>
      <c r="C135" s="16"/>
      <c r="D135" s="16"/>
      <c r="E135" s="16"/>
      <c r="F135" s="16"/>
      <c r="G135" s="16"/>
      <c r="H135" s="16"/>
      <c r="I135" s="16"/>
      <c r="O135" s="16"/>
      <c r="P135" s="16"/>
      <c r="Q135" s="16"/>
      <c r="R135" s="16"/>
      <c r="S135" s="16"/>
      <c r="T135" s="16"/>
      <c r="U135" s="16"/>
      <c r="V135" s="16"/>
      <c r="W135" s="16"/>
    </row>
    <row r="136" spans="2:26" ht="9" customHeight="1" x14ac:dyDescent="0.25"/>
    <row r="137" spans="2:26" ht="30" customHeight="1" x14ac:dyDescent="0.25">
      <c r="B137" s="139" t="str">
        <f>SETTINGS!K2</f>
        <v>SUBJECT</v>
      </c>
      <c r="C137" s="139"/>
      <c r="D137" s="139"/>
      <c r="E137" s="72" t="str">
        <f>SETTINGS!K3</f>
        <v>CLASS SCORE</v>
      </c>
      <c r="F137" s="72" t="str">
        <f>SETTINGS!K4</f>
        <v>EXAMS SCORE</v>
      </c>
      <c r="G137" s="72" t="str">
        <f>SETTINGS!K5</f>
        <v>TOTAL SCORE</v>
      </c>
      <c r="H137" s="72" t="str">
        <f>SETTINGS!K6</f>
        <v>SUBJECT POSITION</v>
      </c>
      <c r="I137" s="72" t="str">
        <f>SETTINGS!K7</f>
        <v>GRADE</v>
      </c>
      <c r="J137" s="72" t="str">
        <f>SETTINGS!K8</f>
        <v>REMARKS</v>
      </c>
      <c r="K137" s="72"/>
      <c r="L137" s="72"/>
      <c r="M137" s="72"/>
      <c r="O137" s="139" t="str">
        <f>SETTINGS!K2</f>
        <v>SUBJECT</v>
      </c>
      <c r="P137" s="139"/>
      <c r="Q137" s="139"/>
      <c r="R137" s="72" t="str">
        <f>SETTINGS!K3</f>
        <v>CLASS SCORE</v>
      </c>
      <c r="S137" s="72" t="str">
        <f>SETTINGS!K4</f>
        <v>EXAMS SCORE</v>
      </c>
      <c r="T137" s="72" t="str">
        <f>SETTINGS!K5</f>
        <v>TOTAL SCORE</v>
      </c>
      <c r="U137" s="72" t="str">
        <f>SETTINGS!K6</f>
        <v>SUBJECT POSITION</v>
      </c>
      <c r="V137" s="72" t="str">
        <f>SETTINGS!K7</f>
        <v>GRADE</v>
      </c>
      <c r="W137" s="72" t="str">
        <f>SETTINGS!K8</f>
        <v>REMARKS</v>
      </c>
      <c r="X137" s="72"/>
      <c r="Y137" s="72"/>
      <c r="Z137" s="72"/>
    </row>
    <row r="138" spans="2:26" ht="9" customHeight="1" x14ac:dyDescent="0.25">
      <c r="E138" s="57"/>
      <c r="R138" s="57"/>
    </row>
    <row r="139" spans="2:26" ht="22.5" customHeight="1" x14ac:dyDescent="0.3">
      <c r="B139" s="140" t="str">
        <f>SETTINGS!G2</f>
        <v>ENGLISH LANGUAGE</v>
      </c>
      <c r="C139" s="140"/>
      <c r="D139" s="140"/>
      <c r="E139" s="73">
        <f>ENGLISH!I10</f>
        <v>0</v>
      </c>
      <c r="F139" s="73">
        <f>ENGLISH!K10</f>
        <v>0</v>
      </c>
      <c r="G139" s="74">
        <f>ENGLISH!L10</f>
        <v>0</v>
      </c>
      <c r="H139" s="75" t="str">
        <f>ENGLISH!M10</f>
        <v>1st</v>
      </c>
      <c r="I139" s="76">
        <f>ENGLISH!N10</f>
        <v>5</v>
      </c>
      <c r="J139" s="77" t="str">
        <f>ENGLISH!O10</f>
        <v>Emerging</v>
      </c>
      <c r="K139" s="86"/>
      <c r="O139" s="140" t="str">
        <f>SETTINGS!G2</f>
        <v>ENGLISH LANGUAGE</v>
      </c>
      <c r="P139" s="140"/>
      <c r="Q139" s="140"/>
      <c r="R139" s="73">
        <f>ENGLISH!I11</f>
        <v>0</v>
      </c>
      <c r="S139" s="73">
        <f>ENGLISH!K11</f>
        <v>0</v>
      </c>
      <c r="T139" s="74">
        <f>ENGLISH!L11</f>
        <v>0</v>
      </c>
      <c r="U139" s="75" t="str">
        <f>ENGLISH!M11</f>
        <v>1st</v>
      </c>
      <c r="V139" s="76">
        <f>ENGLISH!N11</f>
        <v>5</v>
      </c>
      <c r="W139" s="77" t="str">
        <f>ENGLISH!O11</f>
        <v>Emerging</v>
      </c>
      <c r="X139" s="86"/>
    </row>
    <row r="140" spans="2:26" ht="9" customHeight="1" x14ac:dyDescent="0.3">
      <c r="B140" s="26"/>
      <c r="C140" s="26"/>
      <c r="D140" s="26"/>
      <c r="E140" s="73"/>
      <c r="F140" s="73"/>
      <c r="G140" s="74"/>
      <c r="H140" s="75"/>
      <c r="I140" s="76"/>
      <c r="J140" s="77"/>
      <c r="K140" s="86"/>
      <c r="O140" s="26"/>
      <c r="P140" s="26"/>
      <c r="Q140" s="26"/>
      <c r="R140" s="73"/>
      <c r="S140" s="73"/>
      <c r="T140" s="74"/>
      <c r="U140" s="75"/>
      <c r="V140" s="76"/>
      <c r="W140" s="77"/>
      <c r="X140" s="86"/>
    </row>
    <row r="141" spans="2:26" ht="22.5" customHeight="1" x14ac:dyDescent="0.3">
      <c r="B141" s="140" t="str">
        <f>SETTINGS!G3</f>
        <v>MATHEMATICS</v>
      </c>
      <c r="C141" s="140"/>
      <c r="D141" s="140"/>
      <c r="E141" s="73">
        <f>MATHS!I10</f>
        <v>0</v>
      </c>
      <c r="F141" s="73">
        <f>MATHS!K10</f>
        <v>0</v>
      </c>
      <c r="G141" s="74">
        <f>MATHS!L10</f>
        <v>0</v>
      </c>
      <c r="H141" s="75" t="str">
        <f>MATHS!M10</f>
        <v>1st</v>
      </c>
      <c r="I141" s="76">
        <f>MATHS!N10</f>
        <v>5</v>
      </c>
      <c r="J141" s="77" t="str">
        <f>MATHS!O10</f>
        <v>Emerging</v>
      </c>
      <c r="K141" s="86"/>
      <c r="O141" s="140" t="str">
        <f>SETTINGS!G3</f>
        <v>MATHEMATICS</v>
      </c>
      <c r="P141" s="140"/>
      <c r="Q141" s="140"/>
      <c r="R141" s="73">
        <f>MATHS!I11</f>
        <v>0</v>
      </c>
      <c r="S141" s="73">
        <f>MATHS!K11</f>
        <v>0</v>
      </c>
      <c r="T141" s="74">
        <f>MATHS!L11</f>
        <v>0</v>
      </c>
      <c r="U141" s="75" t="str">
        <f>MATHS!M11</f>
        <v>1st</v>
      </c>
      <c r="V141" s="76">
        <f>MATHS!N11</f>
        <v>5</v>
      </c>
      <c r="W141" s="77" t="str">
        <f>MATHS!O11</f>
        <v>Emerging</v>
      </c>
      <c r="X141" s="86"/>
    </row>
    <row r="142" spans="2:26" ht="9.75" customHeight="1" x14ac:dyDescent="0.3">
      <c r="B142" s="26"/>
      <c r="C142" s="26"/>
      <c r="D142" s="26"/>
      <c r="E142" s="73"/>
      <c r="F142" s="73"/>
      <c r="G142" s="74"/>
      <c r="H142" s="75"/>
      <c r="I142" s="76"/>
      <c r="J142" s="77"/>
      <c r="K142" s="86"/>
      <c r="O142" s="26"/>
      <c r="P142" s="26"/>
      <c r="Q142" s="26"/>
      <c r="R142" s="73"/>
      <c r="S142" s="73"/>
      <c r="T142" s="74"/>
      <c r="U142" s="75"/>
      <c r="V142" s="76"/>
      <c r="W142" s="77"/>
      <c r="X142" s="86"/>
    </row>
    <row r="143" spans="2:26" ht="22.5" customHeight="1" x14ac:dyDescent="0.3">
      <c r="B143" s="140" t="str">
        <f>SETTINGS!G4</f>
        <v>INTEGRATED SCIENCE</v>
      </c>
      <c r="C143" s="140"/>
      <c r="D143" s="140"/>
      <c r="E143" s="73">
        <f>SCIENCE!I10</f>
        <v>0</v>
      </c>
      <c r="F143" s="73">
        <f>SCIENCE!K10</f>
        <v>0</v>
      </c>
      <c r="G143" s="74">
        <f>SCIENCE!L10</f>
        <v>0</v>
      </c>
      <c r="H143" s="75" t="str">
        <f>SCIENCE!M10</f>
        <v>1st</v>
      </c>
      <c r="I143" s="76">
        <f>SCIENCE!N10</f>
        <v>5</v>
      </c>
      <c r="J143" s="77" t="str">
        <f>SCIENCE!O10</f>
        <v>Emerging</v>
      </c>
      <c r="K143" s="86"/>
      <c r="O143" s="140" t="str">
        <f>SETTINGS!G4</f>
        <v>INTEGRATED SCIENCE</v>
      </c>
      <c r="P143" s="140"/>
      <c r="Q143" s="140"/>
      <c r="R143" s="73">
        <f>SCIENCE!I11</f>
        <v>0</v>
      </c>
      <c r="S143" s="73">
        <f>SCIENCE!K11</f>
        <v>0</v>
      </c>
      <c r="T143" s="74">
        <f>SCIENCE!L11</f>
        <v>0</v>
      </c>
      <c r="U143" s="75" t="str">
        <f>SCIENCE!M11</f>
        <v>1st</v>
      </c>
      <c r="V143" s="76">
        <f>SCIENCE!N11</f>
        <v>5</v>
      </c>
      <c r="W143" s="77" t="str">
        <f>SCIENCE!O11</f>
        <v>Emerging</v>
      </c>
      <c r="X143" s="86"/>
    </row>
    <row r="144" spans="2:26" ht="9.75" customHeight="1" x14ac:dyDescent="0.3">
      <c r="B144" s="26"/>
      <c r="C144" s="26"/>
      <c r="D144" s="26"/>
      <c r="E144" s="73"/>
      <c r="F144" s="73"/>
      <c r="G144" s="74"/>
      <c r="H144" s="75"/>
      <c r="I144" s="76"/>
      <c r="J144" s="77"/>
      <c r="K144" s="86"/>
      <c r="O144" s="26"/>
      <c r="P144" s="26"/>
      <c r="Q144" s="26"/>
      <c r="R144" s="73"/>
      <c r="S144" s="73"/>
      <c r="T144" s="74"/>
      <c r="U144" s="75"/>
      <c r="V144" s="76"/>
      <c r="W144" s="77"/>
      <c r="X144" s="86"/>
    </row>
    <row r="145" spans="2:26" ht="22.5" customHeight="1" x14ac:dyDescent="0.3">
      <c r="B145" s="140" t="str">
        <f>SETTINGS!G5</f>
        <v>HISTORY</v>
      </c>
      <c r="C145" s="140"/>
      <c r="D145" s="140"/>
      <c r="E145" s="73">
        <f>'GH HISTORY'!I10</f>
        <v>0</v>
      </c>
      <c r="F145" s="73">
        <f>'GH HISTORY'!K10</f>
        <v>0</v>
      </c>
      <c r="G145" s="74">
        <f>'GH HISTORY'!L10</f>
        <v>0</v>
      </c>
      <c r="H145" s="75" t="str">
        <f>'GH HISTORY'!M10</f>
        <v>1st</v>
      </c>
      <c r="I145" s="76">
        <f>'GH HISTORY'!N10</f>
        <v>5</v>
      </c>
      <c r="J145" s="77" t="str">
        <f>'GH HISTORY'!O10</f>
        <v>Emerging</v>
      </c>
      <c r="K145" s="86"/>
      <c r="O145" s="140" t="str">
        <f>SETTINGS!G5</f>
        <v>HISTORY</v>
      </c>
      <c r="P145" s="140"/>
      <c r="Q145" s="140"/>
      <c r="R145" s="73">
        <f>'GH HISTORY'!I11</f>
        <v>0</v>
      </c>
      <c r="S145" s="73">
        <f>'GH HISTORY'!K11</f>
        <v>0</v>
      </c>
      <c r="T145" s="74">
        <f>'GH HISTORY'!L11</f>
        <v>0</v>
      </c>
      <c r="U145" s="75" t="str">
        <f>'GH HISTORY'!M11</f>
        <v>1st</v>
      </c>
      <c r="V145" s="76">
        <f>'GH HISTORY'!N11</f>
        <v>5</v>
      </c>
      <c r="W145" s="77" t="str">
        <f>'GH HISTORY'!O11</f>
        <v>Emerging</v>
      </c>
      <c r="X145" s="86"/>
    </row>
    <row r="146" spans="2:26" ht="9.75" customHeight="1" x14ac:dyDescent="0.3">
      <c r="B146" s="26"/>
      <c r="C146" s="26"/>
      <c r="D146" s="26"/>
      <c r="E146" s="73"/>
      <c r="F146" s="73"/>
      <c r="G146" s="74"/>
      <c r="H146" s="75"/>
      <c r="I146" s="76"/>
      <c r="J146" s="77"/>
      <c r="K146" s="86"/>
      <c r="O146" s="26"/>
      <c r="P146" s="26"/>
      <c r="Q146" s="26"/>
      <c r="R146" s="73"/>
      <c r="S146" s="73"/>
      <c r="T146" s="74"/>
      <c r="U146" s="75"/>
      <c r="V146" s="76"/>
      <c r="W146" s="77"/>
      <c r="X146" s="86"/>
    </row>
    <row r="147" spans="2:26" ht="23.25" customHeight="1" x14ac:dyDescent="0.3">
      <c r="B147" s="140" t="str">
        <f>SETTINGS!G6</f>
        <v>RELIGIOUS &amp; MORAL EDU.</v>
      </c>
      <c r="C147" s="140"/>
      <c r="D147" s="140"/>
      <c r="E147" s="73">
        <f>'R M E'!I10</f>
        <v>0</v>
      </c>
      <c r="F147" s="73">
        <f>'R M E'!K10</f>
        <v>0</v>
      </c>
      <c r="G147" s="74">
        <f>'R M E'!L10</f>
        <v>0</v>
      </c>
      <c r="H147" s="75" t="str">
        <f>'R M E'!M10</f>
        <v>1st</v>
      </c>
      <c r="I147" s="76">
        <f>'R M E'!N10</f>
        <v>5</v>
      </c>
      <c r="J147" s="77" t="str">
        <f>'R M E'!O10</f>
        <v>Emerging</v>
      </c>
      <c r="K147" s="86"/>
      <c r="O147" s="140" t="str">
        <f>SETTINGS!G6</f>
        <v>RELIGIOUS &amp; MORAL EDU.</v>
      </c>
      <c r="P147" s="140"/>
      <c r="Q147" s="140"/>
      <c r="R147" s="73">
        <f>'R M E'!I11</f>
        <v>0</v>
      </c>
      <c r="S147" s="73">
        <f>'R M E'!K11</f>
        <v>0</v>
      </c>
      <c r="T147" s="74">
        <f>'R M E'!L11</f>
        <v>0</v>
      </c>
      <c r="U147" s="75" t="str">
        <f>'R M E'!M11</f>
        <v>1st</v>
      </c>
      <c r="V147" s="76">
        <f>'R M E'!N11</f>
        <v>5</v>
      </c>
      <c r="W147" s="77" t="str">
        <f>'R M E'!O11</f>
        <v>Emerging</v>
      </c>
      <c r="X147" s="86"/>
    </row>
    <row r="148" spans="2:26" ht="9.75" customHeight="1" x14ac:dyDescent="0.3">
      <c r="B148" s="26"/>
      <c r="C148" s="26"/>
      <c r="D148" s="26"/>
      <c r="E148" s="73"/>
      <c r="F148" s="73"/>
      <c r="G148" s="74"/>
      <c r="H148" s="75"/>
      <c r="I148" s="76"/>
      <c r="J148" s="77"/>
      <c r="K148" s="86"/>
      <c r="O148" s="26"/>
      <c r="P148" s="26"/>
      <c r="Q148" s="26"/>
      <c r="R148" s="73"/>
      <c r="S148" s="73"/>
      <c r="T148" s="74"/>
      <c r="U148" s="75"/>
      <c r="V148" s="76"/>
      <c r="W148" s="77"/>
      <c r="X148" s="86"/>
    </row>
    <row r="149" spans="2:26" ht="22.5" customHeight="1" x14ac:dyDescent="0.3">
      <c r="B149" s="140" t="str">
        <f>SETTINGS!G7</f>
        <v>COMPUTING</v>
      </c>
      <c r="C149" s="140"/>
      <c r="D149" s="140"/>
      <c r="E149" s="73">
        <f>COMPUTING!I10</f>
        <v>0</v>
      </c>
      <c r="F149" s="73">
        <f>COMPUTING!K10</f>
        <v>0</v>
      </c>
      <c r="G149" s="74">
        <f>COMPUTING!L10</f>
        <v>0</v>
      </c>
      <c r="H149" s="75" t="str">
        <f>COMPUTING!M10</f>
        <v>1st</v>
      </c>
      <c r="I149" s="76">
        <f>COMPUTING!N10</f>
        <v>5</v>
      </c>
      <c r="J149" s="77" t="str">
        <f>COMPUTING!O10</f>
        <v>Emerging</v>
      </c>
      <c r="K149" s="86"/>
      <c r="O149" s="140" t="str">
        <f>SETTINGS!G7</f>
        <v>COMPUTING</v>
      </c>
      <c r="P149" s="140"/>
      <c r="Q149" s="140"/>
      <c r="R149" s="73">
        <f>COMPUTING!I11</f>
        <v>0</v>
      </c>
      <c r="S149" s="73">
        <f>COMPUTING!K11</f>
        <v>0</v>
      </c>
      <c r="T149" s="74">
        <f>COMPUTING!L11</f>
        <v>0</v>
      </c>
      <c r="U149" s="75" t="str">
        <f>COMPUTING!M11</f>
        <v>1st</v>
      </c>
      <c r="V149" s="76">
        <f>COMPUTING!N11</f>
        <v>5</v>
      </c>
      <c r="W149" s="77" t="str">
        <f>COMPUTING!O11</f>
        <v>Emerging</v>
      </c>
      <c r="X149" s="86"/>
    </row>
    <row r="150" spans="2:26" ht="9.75" customHeight="1" x14ac:dyDescent="0.3">
      <c r="B150" s="26"/>
      <c r="C150" s="26"/>
      <c r="D150" s="26"/>
      <c r="E150" s="73"/>
      <c r="F150" s="73"/>
      <c r="G150" s="74"/>
      <c r="H150" s="75"/>
      <c r="I150" s="76"/>
      <c r="J150" s="77"/>
      <c r="K150" s="86"/>
      <c r="O150" s="26"/>
      <c r="P150" s="26"/>
      <c r="Q150" s="26"/>
      <c r="R150" s="73"/>
      <c r="S150" s="73"/>
      <c r="T150" s="74"/>
      <c r="U150" s="75"/>
      <c r="V150" s="76"/>
      <c r="W150" s="77"/>
      <c r="X150" s="86"/>
    </row>
    <row r="151" spans="2:26" ht="22.5" customHeight="1" x14ac:dyDescent="0.3">
      <c r="B151" s="140" t="str">
        <f>SETTINGS!G8</f>
        <v>GHANAIAN LANGUAGE</v>
      </c>
      <c r="C151" s="140"/>
      <c r="D151" s="140"/>
      <c r="E151" s="73">
        <f>'GHANAIAN LANGUAGE'!I10</f>
        <v>0</v>
      </c>
      <c r="F151" s="73">
        <f>'GHANAIAN LANGUAGE'!K10</f>
        <v>0</v>
      </c>
      <c r="G151" s="74">
        <f>'GHANAIAN LANGUAGE'!L10</f>
        <v>0</v>
      </c>
      <c r="H151" s="75" t="str">
        <f>'GHANAIAN LANGUAGE'!M10</f>
        <v>1st</v>
      </c>
      <c r="I151" s="76">
        <f>'GHANAIAN LANGUAGE'!N10</f>
        <v>5</v>
      </c>
      <c r="J151" s="77" t="str">
        <f>'GHANAIAN LANGUAGE'!O10</f>
        <v>Emerging</v>
      </c>
      <c r="K151" s="86"/>
      <c r="O151" s="140" t="str">
        <f>SETTINGS!G8</f>
        <v>GHANAIAN LANGUAGE</v>
      </c>
      <c r="P151" s="140"/>
      <c r="Q151" s="140"/>
      <c r="R151" s="73">
        <f>'GHANAIAN LANGUAGE'!I11</f>
        <v>0</v>
      </c>
      <c r="S151" s="73">
        <f>'GHANAIAN LANGUAGE'!K11</f>
        <v>0</v>
      </c>
      <c r="T151" s="74">
        <f>'GHANAIAN LANGUAGE'!L11</f>
        <v>0</v>
      </c>
      <c r="U151" s="75" t="str">
        <f>'GHANAIAN LANGUAGE'!M11</f>
        <v>1st</v>
      </c>
      <c r="V151" s="76">
        <f>'GHANAIAN LANGUAGE'!N11</f>
        <v>5</v>
      </c>
      <c r="W151" s="77" t="str">
        <f>'GHANAIAN LANGUAGE'!O11</f>
        <v>Emerging</v>
      </c>
      <c r="X151" s="86"/>
    </row>
    <row r="152" spans="2:26" ht="9.75" customHeight="1" x14ac:dyDescent="0.3">
      <c r="B152" s="26"/>
      <c r="C152" s="26"/>
      <c r="D152" s="26"/>
      <c r="E152" s="73"/>
      <c r="F152" s="73"/>
      <c r="G152" s="74"/>
      <c r="H152" s="75"/>
      <c r="I152" s="76"/>
      <c r="J152" s="77"/>
      <c r="K152" s="86"/>
      <c r="O152" s="26"/>
      <c r="P152" s="26"/>
      <c r="Q152" s="26"/>
      <c r="R152" s="73"/>
      <c r="S152" s="73"/>
      <c r="T152" s="74"/>
      <c r="U152" s="75"/>
      <c r="V152" s="76"/>
      <c r="W152" s="77"/>
      <c r="X152" s="86"/>
    </row>
    <row r="153" spans="2:26" ht="22.5" customHeight="1" x14ac:dyDescent="0.3">
      <c r="B153" s="140" t="str">
        <f>SETTINGS!G9</f>
        <v>CREATIVE ARTS &amp; DESIGN</v>
      </c>
      <c r="C153" s="140"/>
      <c r="D153" s="140"/>
      <c r="E153" s="73">
        <f>'CREATIVE ARTS'!I10</f>
        <v>0</v>
      </c>
      <c r="F153" s="73">
        <f>'CREATIVE ARTS'!K10</f>
        <v>0</v>
      </c>
      <c r="G153" s="74">
        <f>'CREATIVE ARTS'!L10</f>
        <v>0</v>
      </c>
      <c r="H153" s="75" t="str">
        <f>'CREATIVE ARTS'!M10</f>
        <v>1st</v>
      </c>
      <c r="I153" s="76">
        <f>'CREATIVE ARTS'!N10</f>
        <v>5</v>
      </c>
      <c r="J153" s="77" t="str">
        <f>'CREATIVE ARTS'!O10</f>
        <v>Emerging</v>
      </c>
      <c r="K153" s="86"/>
      <c r="O153" s="140" t="str">
        <f>SETTINGS!G9</f>
        <v>CREATIVE ARTS &amp; DESIGN</v>
      </c>
      <c r="P153" s="140"/>
      <c r="Q153" s="140"/>
      <c r="R153" s="73">
        <f>'CREATIVE ARTS'!I11</f>
        <v>0</v>
      </c>
      <c r="S153" s="73">
        <f>'CREATIVE ARTS'!K11</f>
        <v>0</v>
      </c>
      <c r="T153" s="74">
        <f>'CREATIVE ARTS'!L11</f>
        <v>0</v>
      </c>
      <c r="U153" s="75" t="str">
        <f>'CREATIVE ARTS'!M11</f>
        <v>1st</v>
      </c>
      <c r="V153" s="76">
        <f>'CREATIVE ARTS'!N11</f>
        <v>5</v>
      </c>
      <c r="W153" s="77" t="str">
        <f>'CREATIVE ARTS'!O11</f>
        <v>Emerging</v>
      </c>
      <c r="X153" s="86"/>
    </row>
    <row r="154" spans="2:26" ht="9.75" customHeight="1" x14ac:dyDescent="0.3">
      <c r="B154" s="26"/>
      <c r="C154" s="26"/>
      <c r="D154" s="26"/>
      <c r="E154" s="73"/>
      <c r="F154" s="73"/>
      <c r="G154" s="74"/>
      <c r="H154" s="75"/>
      <c r="I154" s="76"/>
      <c r="J154" s="77"/>
      <c r="K154" s="86"/>
      <c r="O154" s="26"/>
      <c r="P154" s="26"/>
      <c r="Q154" s="26"/>
      <c r="R154" s="73"/>
      <c r="S154" s="73"/>
      <c r="T154" s="74"/>
      <c r="U154" s="75"/>
      <c r="V154" s="76"/>
      <c r="W154" s="77"/>
      <c r="X154" s="86"/>
    </row>
    <row r="155" spans="2:26" ht="22.5" hidden="1" customHeight="1" x14ac:dyDescent="0.4">
      <c r="B155" s="140" t="str">
        <f>SETTINGS!G10</f>
        <v>OUR WORLD OUR PEOPLE</v>
      </c>
      <c r="C155" s="140"/>
      <c r="D155" s="140"/>
      <c r="E155" s="73">
        <f>'OUR WORLD OUR PEOPLE'!I10</f>
        <v>0</v>
      </c>
      <c r="F155" s="73">
        <f>'OUR WORLD OUR PEOPLE'!K10</f>
        <v>0</v>
      </c>
      <c r="G155" s="74">
        <f>'OUR WORLD OUR PEOPLE'!L10</f>
        <v>0</v>
      </c>
      <c r="H155" s="75" t="str">
        <f>'OUR WORLD OUR PEOPLE'!M10</f>
        <v>1st</v>
      </c>
      <c r="I155" s="76">
        <f>'OUR WORLD OUR PEOPLE'!N10</f>
        <v>5</v>
      </c>
      <c r="J155" s="77" t="str">
        <f>'OUR WORLD OUR PEOPLE'!O10</f>
        <v>Emerging</v>
      </c>
      <c r="K155" s="86"/>
      <c r="O155" s="140" t="str">
        <f>SETTINGS!G10</f>
        <v>OUR WORLD OUR PEOPLE</v>
      </c>
      <c r="P155" s="140"/>
      <c r="Q155" s="140"/>
      <c r="R155" s="73">
        <f>'OUR WORLD OUR PEOPLE'!I11</f>
        <v>0</v>
      </c>
      <c r="S155" s="73">
        <f>'OUR WORLD OUR PEOPLE'!K11</f>
        <v>0</v>
      </c>
      <c r="T155" s="74">
        <f>'OUR WORLD OUR PEOPLE'!L11</f>
        <v>0</v>
      </c>
      <c r="U155" s="75" t="str">
        <f>'OUR WORLD OUR PEOPLE'!M11</f>
        <v>1st</v>
      </c>
      <c r="V155" s="76">
        <f>'OUR WORLD OUR PEOPLE'!N11</f>
        <v>5</v>
      </c>
      <c r="W155" s="77" t="str">
        <f>'OUR WORLD OUR PEOPLE'!O11</f>
        <v>Emerging</v>
      </c>
      <c r="X155" s="86"/>
    </row>
    <row r="156" spans="2:26" ht="9.75" customHeight="1" x14ac:dyDescent="0.3">
      <c r="B156" s="26"/>
      <c r="C156" s="26"/>
      <c r="D156" s="26"/>
      <c r="E156" s="73"/>
      <c r="F156" s="73"/>
      <c r="G156" s="74"/>
      <c r="H156" s="75"/>
      <c r="I156" s="76"/>
      <c r="J156" s="77"/>
      <c r="K156" s="86"/>
      <c r="O156" s="26"/>
      <c r="P156" s="26"/>
      <c r="Q156" s="26"/>
      <c r="R156" s="73"/>
      <c r="S156" s="73"/>
      <c r="T156" s="74"/>
      <c r="U156" s="75"/>
      <c r="V156" s="76"/>
      <c r="W156" s="77"/>
      <c r="X156" s="86"/>
    </row>
    <row r="157" spans="2:26" ht="22.5" hidden="1" customHeight="1" x14ac:dyDescent="0.4">
      <c r="B157" s="26" t="str">
        <f>SETTINGS!G11</f>
        <v>FRENCH</v>
      </c>
      <c r="C157" s="26"/>
      <c r="D157" s="26"/>
      <c r="E157" s="73">
        <f>FRENCH!I10</f>
        <v>0</v>
      </c>
      <c r="F157" s="73">
        <f>FRENCH!K10</f>
        <v>0</v>
      </c>
      <c r="G157" s="74">
        <f>FRENCH!L10</f>
        <v>0</v>
      </c>
      <c r="H157" s="75" t="str">
        <f>FRENCH!M10</f>
        <v>1st</v>
      </c>
      <c r="I157" s="76">
        <f>FRENCH!N10</f>
        <v>5</v>
      </c>
      <c r="J157" s="77" t="str">
        <f>FRENCH!O10</f>
        <v>Emerging</v>
      </c>
      <c r="K157" s="86"/>
      <c r="O157" s="26" t="str">
        <f>SETTINGS!G11</f>
        <v>FRENCH</v>
      </c>
      <c r="P157" s="26"/>
      <c r="Q157" s="26"/>
      <c r="R157" s="73">
        <f>FRENCH!I11</f>
        <v>0</v>
      </c>
      <c r="S157" s="73">
        <f>FRENCH!K11</f>
        <v>0</v>
      </c>
      <c r="T157" s="74">
        <f>FRENCH!L11</f>
        <v>0</v>
      </c>
      <c r="U157" s="75" t="str">
        <f>FRENCH!M11</f>
        <v>1st</v>
      </c>
      <c r="V157" s="76">
        <f>FRENCH!N11</f>
        <v>5</v>
      </c>
      <c r="W157" s="77" t="str">
        <f>FRENCH!O11</f>
        <v>Emerging</v>
      </c>
      <c r="X157" s="86"/>
    </row>
    <row r="158" spans="2:26" ht="22.5" customHeight="1" x14ac:dyDescent="0.25">
      <c r="T158" s="66"/>
    </row>
    <row r="159" spans="2:26" ht="22.5" customHeight="1" x14ac:dyDescent="0.25">
      <c r="B159" s="26" t="str">
        <f>SETTINGS!C9</f>
        <v>Attendance:</v>
      </c>
      <c r="C159" s="53">
        <f>'TEACHER’S REMARKS'!H12</f>
        <v>0</v>
      </c>
      <c r="D159" s="54" t="str">
        <f>SETTINGS!B8</f>
        <v xml:space="preserve">  Out Of</v>
      </c>
      <c r="E159" s="53">
        <f>'TEACHER’S REMARKS'!F6</f>
        <v>0</v>
      </c>
      <c r="F159" s="28" t="str">
        <f>SETTINGS!B9</f>
        <v>Promoted To</v>
      </c>
      <c r="G159" s="53">
        <f>'TEACHER’S REMARKS'!I12</f>
        <v>0</v>
      </c>
      <c r="H159" s="78"/>
      <c r="I159" s="142" t="str">
        <f>SETTINGS!D12</f>
        <v>Total number of Classwork and Homework</v>
      </c>
      <c r="J159" s="142"/>
      <c r="K159" s="142"/>
      <c r="L159" s="142"/>
      <c r="M159" s="142"/>
      <c r="O159" s="26" t="str">
        <f>SETTINGS!C9</f>
        <v>Attendance:</v>
      </c>
      <c r="P159" s="53">
        <f>'TEACHER’S REMARKS'!H13</f>
        <v>0</v>
      </c>
      <c r="Q159" s="54" t="str">
        <f>SETTINGS!B8</f>
        <v xml:space="preserve">  Out Of</v>
      </c>
      <c r="R159" s="53">
        <f>'TEACHER’S REMARKS'!F6</f>
        <v>0</v>
      </c>
      <c r="S159" s="28" t="str">
        <f>SETTINGS!B9</f>
        <v>Promoted To</v>
      </c>
      <c r="T159" s="67">
        <f>'TEACHER’S REMARKS'!I13</f>
        <v>0</v>
      </c>
      <c r="U159" s="78"/>
      <c r="V159" s="142" t="str">
        <f>SETTINGS!D12</f>
        <v>Total number of Classwork and Homework</v>
      </c>
      <c r="W159" s="142"/>
      <c r="X159" s="142"/>
      <c r="Y159" s="142"/>
      <c r="Z159" s="142"/>
    </row>
    <row r="160" spans="2:26" ht="15.75" customHeight="1" x14ac:dyDescent="0.25">
      <c r="B160" s="26"/>
      <c r="C160" s="26"/>
      <c r="D160" s="26"/>
      <c r="E160" s="26"/>
      <c r="F160" s="26"/>
      <c r="G160" s="26"/>
      <c r="H160" s="78"/>
      <c r="I160" s="142"/>
      <c r="J160" s="142"/>
      <c r="K160" s="142"/>
      <c r="L160" s="142"/>
      <c r="M160" s="142"/>
      <c r="O160" s="26"/>
      <c r="P160" s="26"/>
      <c r="Q160" s="26"/>
      <c r="R160" s="26"/>
      <c r="S160" s="26"/>
      <c r="T160" s="26"/>
      <c r="U160" s="78"/>
      <c r="V160" s="142"/>
      <c r="W160" s="142"/>
      <c r="X160" s="142"/>
      <c r="Y160" s="142"/>
      <c r="Z160" s="142"/>
    </row>
    <row r="161" spans="2:25" ht="23.25" customHeight="1" x14ac:dyDescent="0.25">
      <c r="B161" s="26" t="str">
        <f>SETTINGS!D8</f>
        <v xml:space="preserve">Conduct/Character:    </v>
      </c>
      <c r="C161" s="26"/>
      <c r="D161" s="26">
        <f>'TEACHER’S REMARKS'!G12</f>
        <v>0</v>
      </c>
      <c r="E161" s="26"/>
      <c r="F161" s="26"/>
      <c r="G161" s="26"/>
      <c r="H161" s="78"/>
      <c r="I161" s="78" t="str">
        <f>SETTINGS!D14</f>
        <v>Math</v>
      </c>
      <c r="J161" s="26"/>
      <c r="K161" s="112">
        <f>SUMMARY!P9</f>
        <v>0</v>
      </c>
      <c r="L161" s="93"/>
      <c r="O161" s="26" t="str">
        <f>SETTINGS!D8</f>
        <v xml:space="preserve">Conduct/Character:    </v>
      </c>
      <c r="P161" s="26"/>
      <c r="Q161" s="26">
        <f>'TEACHER’S REMARKS'!G13</f>
        <v>0</v>
      </c>
      <c r="R161" s="26"/>
      <c r="S161" s="26"/>
      <c r="T161" s="26"/>
      <c r="U161" s="78"/>
      <c r="V161" s="78" t="str">
        <f>SETTINGS!D14</f>
        <v>Math</v>
      </c>
      <c r="W161" s="26"/>
      <c r="X161" s="85">
        <f>SUMMARY!P9</f>
        <v>0</v>
      </c>
      <c r="Y161" s="93"/>
    </row>
    <row r="162" spans="2:25" ht="9" customHeight="1" x14ac:dyDescent="0.25">
      <c r="B162" s="26"/>
      <c r="C162" s="26"/>
      <c r="D162" s="26"/>
      <c r="E162" s="26"/>
      <c r="F162" s="26"/>
      <c r="G162" s="26"/>
      <c r="H162" s="78"/>
      <c r="I162" s="78"/>
      <c r="J162" s="26"/>
      <c r="K162" s="112"/>
      <c r="L162" s="93"/>
      <c r="O162" s="26"/>
      <c r="P162" s="26"/>
      <c r="Q162" s="26"/>
      <c r="R162" s="26"/>
      <c r="S162" s="26"/>
      <c r="T162" s="26"/>
      <c r="U162" s="78"/>
      <c r="V162" s="78"/>
      <c r="W162" s="26"/>
      <c r="X162" s="85"/>
      <c r="Y162" s="93"/>
    </row>
    <row r="163" spans="2:25" ht="22.5" customHeight="1" x14ac:dyDescent="0.25">
      <c r="B163" s="26" t="str">
        <f>SETTINGS!D9</f>
        <v xml:space="preserve">Attitude:      </v>
      </c>
      <c r="C163" s="26">
        <f>'TEACHER’S REMARKS'!F12</f>
        <v>0</v>
      </c>
      <c r="D163" s="26"/>
      <c r="E163" s="26"/>
      <c r="F163" s="26"/>
      <c r="G163" s="26"/>
      <c r="H163" s="78"/>
      <c r="I163" s="78" t="str">
        <f>SETTINGS!D15</f>
        <v>English</v>
      </c>
      <c r="J163" s="26"/>
      <c r="K163" s="112">
        <f>SUMMARY!P5</f>
        <v>0</v>
      </c>
      <c r="L163" s="93"/>
      <c r="O163" s="26" t="str">
        <f>SETTINGS!D9</f>
        <v xml:space="preserve">Attitude:      </v>
      </c>
      <c r="P163" s="26">
        <f>'TEACHER’S REMARKS'!F13</f>
        <v>0</v>
      </c>
      <c r="Q163" s="26"/>
      <c r="R163" s="26"/>
      <c r="S163" s="26"/>
      <c r="T163" s="26"/>
      <c r="U163" s="78"/>
      <c r="V163" s="78" t="str">
        <f>SETTINGS!D15</f>
        <v>English</v>
      </c>
      <c r="W163" s="26"/>
      <c r="X163" s="85">
        <f>SUMMARY!P5</f>
        <v>0</v>
      </c>
      <c r="Y163" s="93"/>
    </row>
    <row r="164" spans="2:25" ht="9" customHeight="1" x14ac:dyDescent="0.25">
      <c r="B164" s="26"/>
      <c r="C164" s="26"/>
      <c r="D164" s="26"/>
      <c r="E164" s="26"/>
      <c r="F164" s="26"/>
      <c r="G164" s="26"/>
      <c r="H164" s="78"/>
      <c r="I164" s="78"/>
      <c r="J164" s="26"/>
      <c r="K164" s="112"/>
      <c r="L164" s="93"/>
      <c r="O164" s="26"/>
      <c r="P164" s="26"/>
      <c r="Q164" s="26"/>
      <c r="R164" s="26"/>
      <c r="S164" s="26"/>
      <c r="T164" s="26"/>
      <c r="U164" s="78"/>
      <c r="V164" s="78"/>
      <c r="W164" s="26"/>
      <c r="X164" s="85"/>
      <c r="Y164" s="93"/>
    </row>
    <row r="165" spans="2:25" ht="22.5" customHeight="1" x14ac:dyDescent="0.25">
      <c r="B165" s="26" t="str">
        <f>SETTINGS!D10</f>
        <v>Interest:</v>
      </c>
      <c r="C165" s="26">
        <f>'TEACHER’S REMARKS'!D12</f>
        <v>0</v>
      </c>
      <c r="D165" s="26"/>
      <c r="E165" s="26"/>
      <c r="F165" s="26"/>
      <c r="G165" s="26"/>
      <c r="H165" s="78"/>
      <c r="I165" s="78" t="str">
        <f>SETTINGS!D16</f>
        <v>Science</v>
      </c>
      <c r="J165" s="26"/>
      <c r="K165" s="112">
        <f>SUMMARY!P13</f>
        <v>0</v>
      </c>
      <c r="L165" s="93"/>
      <c r="O165" s="26" t="str">
        <f>SETTINGS!D10</f>
        <v>Interest:</v>
      </c>
      <c r="P165" s="26">
        <f>'TEACHER’S REMARKS'!D13</f>
        <v>0</v>
      </c>
      <c r="Q165" s="26"/>
      <c r="R165" s="26"/>
      <c r="S165" s="26"/>
      <c r="T165" s="26"/>
      <c r="U165" s="78"/>
      <c r="V165" s="78" t="str">
        <f>SETTINGS!D16</f>
        <v>Science</v>
      </c>
      <c r="W165" s="26"/>
      <c r="X165" s="85">
        <f>SUMMARY!P13</f>
        <v>0</v>
      </c>
      <c r="Y165" s="93"/>
    </row>
    <row r="166" spans="2:25" ht="9" customHeight="1" x14ac:dyDescent="0.25">
      <c r="B166" s="26"/>
      <c r="C166" s="26"/>
      <c r="D166" s="26"/>
      <c r="E166" s="26"/>
      <c r="F166" s="26"/>
      <c r="G166" s="26"/>
      <c r="H166" s="78"/>
      <c r="I166" s="78"/>
      <c r="J166" s="26"/>
      <c r="K166" s="112"/>
      <c r="L166" s="93"/>
      <c r="O166" s="26"/>
      <c r="P166" s="26"/>
      <c r="Q166" s="26"/>
      <c r="R166" s="26"/>
      <c r="S166" s="26"/>
      <c r="T166" s="26"/>
      <c r="U166" s="78"/>
      <c r="V166" s="78"/>
      <c r="W166" s="26"/>
      <c r="X166" s="85"/>
      <c r="Y166" s="93"/>
    </row>
    <row r="167" spans="2:25" ht="22.5" customHeight="1" x14ac:dyDescent="0.25">
      <c r="B167" s="26" t="str">
        <f>SETTINGS!D11</f>
        <v xml:space="preserve">Teacher’s Remarks:  </v>
      </c>
      <c r="C167" s="26"/>
      <c r="D167" s="26">
        <f>'TEACHER’S REMARKS'!E12</f>
        <v>0</v>
      </c>
      <c r="E167" s="26"/>
      <c r="F167" s="26"/>
      <c r="G167" s="26"/>
      <c r="H167" s="78"/>
      <c r="I167" s="78" t="str">
        <f>SETTINGS!G13</f>
        <v>RME</v>
      </c>
      <c r="J167" s="26"/>
      <c r="K167" s="112">
        <f>SUMMARY!P21</f>
        <v>0</v>
      </c>
      <c r="L167" s="93"/>
      <c r="O167" s="26" t="str">
        <f>SETTINGS!D11</f>
        <v xml:space="preserve">Teacher’s Remarks:  </v>
      </c>
      <c r="P167" s="26"/>
      <c r="Q167" s="26">
        <f>'TEACHER’S REMARKS'!E13</f>
        <v>0</v>
      </c>
      <c r="R167" s="26"/>
      <c r="S167" s="26"/>
      <c r="T167" s="26"/>
      <c r="U167" s="78"/>
      <c r="V167" s="78" t="str">
        <f>SETTINGS!G13</f>
        <v>RME</v>
      </c>
      <c r="W167" s="26"/>
      <c r="X167" s="85">
        <f>SUMMARY!P21</f>
        <v>0</v>
      </c>
      <c r="Y167" s="93"/>
    </row>
    <row r="168" spans="2:25" ht="9" customHeight="1" x14ac:dyDescent="0.25">
      <c r="B168" s="26"/>
      <c r="C168" s="26"/>
      <c r="D168" s="26"/>
      <c r="E168" s="26"/>
      <c r="F168" s="26"/>
      <c r="G168" s="26"/>
      <c r="H168" s="78"/>
      <c r="I168" s="78"/>
      <c r="J168" s="26"/>
      <c r="K168" s="112"/>
      <c r="L168" s="93"/>
      <c r="O168" s="26"/>
      <c r="P168" s="26"/>
      <c r="Q168" s="26"/>
      <c r="R168" s="26"/>
      <c r="S168" s="26"/>
      <c r="T168" s="26"/>
      <c r="U168" s="78"/>
      <c r="V168" s="78"/>
      <c r="W168" s="26"/>
      <c r="X168" s="85"/>
      <c r="Y168" s="93"/>
    </row>
    <row r="169" spans="2:25" ht="22.5" customHeight="1" x14ac:dyDescent="0.25">
      <c r="B169" s="84" t="str">
        <f>SETTINGS!C12</f>
        <v xml:space="preserve">Aggregate: </v>
      </c>
      <c r="C169" s="85">
        <f>'OVERALL SCORE'!E10</f>
        <v>30</v>
      </c>
      <c r="D169" s="26"/>
      <c r="E169" s="26"/>
      <c r="F169" s="26"/>
      <c r="G169" s="26"/>
      <c r="H169" s="78"/>
      <c r="I169" s="78" t="str">
        <f>SETTINGS!C16</f>
        <v>Computing</v>
      </c>
      <c r="J169" s="26"/>
      <c r="K169" s="112">
        <f>SUMMARY!P25</f>
        <v>0</v>
      </c>
      <c r="L169" s="93"/>
      <c r="O169" s="84" t="str">
        <f>SETTINGS!C12</f>
        <v xml:space="preserve">Aggregate: </v>
      </c>
      <c r="P169" s="85">
        <f>'OVERALL SCORE'!E11</f>
        <v>30</v>
      </c>
      <c r="Q169" s="26"/>
      <c r="R169" s="26"/>
      <c r="S169" s="26"/>
      <c r="T169" s="26"/>
      <c r="U169" s="78"/>
      <c r="V169" s="78" t="str">
        <f>SETTINGS!C16</f>
        <v>Computing</v>
      </c>
      <c r="W169" s="26"/>
      <c r="X169" s="85">
        <f>SUMMARY!P25</f>
        <v>0</v>
      </c>
      <c r="Y169" s="93"/>
    </row>
    <row r="170" spans="2:25" ht="9" customHeight="1" x14ac:dyDescent="0.25">
      <c r="B170" s="26"/>
      <c r="C170" s="26"/>
      <c r="D170" s="26"/>
      <c r="E170" s="26"/>
      <c r="F170" s="26"/>
      <c r="G170" s="26"/>
      <c r="H170" s="78"/>
      <c r="I170" s="78"/>
      <c r="J170" s="26"/>
      <c r="K170" s="112"/>
      <c r="L170" s="93"/>
      <c r="O170" s="26"/>
      <c r="P170" s="26"/>
      <c r="Q170" s="26"/>
      <c r="R170" s="26"/>
      <c r="S170" s="26"/>
      <c r="T170" s="26"/>
      <c r="U170" s="78"/>
      <c r="V170" s="78"/>
      <c r="W170" s="26"/>
      <c r="X170" s="85"/>
      <c r="Y170" s="93"/>
    </row>
    <row r="171" spans="2:25" s="37" customFormat="1" ht="21.75" customHeight="1" x14ac:dyDescent="0.25">
      <c r="H171" s="79"/>
      <c r="I171" s="92" t="str">
        <f>SETTINGS!G15</f>
        <v>Creative Arts</v>
      </c>
      <c r="J171" s="78"/>
      <c r="K171" s="85">
        <f>SUMMARY!P33</f>
        <v>0</v>
      </c>
      <c r="L171" s="92"/>
      <c r="M171" s="79"/>
      <c r="N171" s="79"/>
      <c r="P171" s="79"/>
      <c r="Q171" s="79"/>
      <c r="R171" s="79"/>
      <c r="S171" s="79"/>
      <c r="T171" s="79"/>
      <c r="U171" s="79"/>
      <c r="V171" s="92" t="str">
        <f>SETTINGS!G15</f>
        <v>Creative Arts</v>
      </c>
      <c r="W171" s="78"/>
      <c r="X171" s="85">
        <f>SUMMARY!P33</f>
        <v>0</v>
      </c>
      <c r="Y171" s="27"/>
    </row>
    <row r="172" spans="2:25" ht="9" customHeight="1" x14ac:dyDescent="0.3">
      <c r="E172" s="37"/>
      <c r="F172" s="37"/>
      <c r="G172" s="37"/>
      <c r="I172" s="79"/>
      <c r="J172" s="79"/>
      <c r="K172" s="120"/>
      <c r="L172" s="79"/>
      <c r="M172" s="79"/>
      <c r="N172" s="79"/>
      <c r="O172" s="79"/>
      <c r="P172" s="79"/>
      <c r="Q172" s="79"/>
      <c r="R172" s="79"/>
      <c r="S172" s="79"/>
      <c r="T172" s="79"/>
      <c r="U172" s="79"/>
      <c r="V172" s="79"/>
      <c r="W172" s="79"/>
      <c r="X172" s="108"/>
    </row>
    <row r="173" spans="2:25" ht="23.25" customHeight="1" x14ac:dyDescent="0.25">
      <c r="B173" s="37" t="str">
        <f>SETTINGS!D17</f>
        <v>Head - Teacher’s Signature</v>
      </c>
      <c r="C173" s="39"/>
      <c r="E173" s="136"/>
      <c r="F173" s="136"/>
      <c r="G173" s="136"/>
      <c r="I173" s="117" t="str">
        <f>SETTINGS!D13</f>
        <v>History</v>
      </c>
      <c r="J173" s="117"/>
      <c r="K173" s="119">
        <f>SUMMARY!P17</f>
        <v>0</v>
      </c>
      <c r="L173" s="117"/>
      <c r="M173" s="117"/>
      <c r="N173" s="117"/>
      <c r="O173" s="127" t="str">
        <f>SETTINGS!D17</f>
        <v>Head - Teacher’s Signature</v>
      </c>
      <c r="P173" s="114"/>
      <c r="Q173" s="117"/>
      <c r="R173" s="137"/>
      <c r="S173" s="137"/>
      <c r="T173" s="137"/>
      <c r="U173" s="117"/>
      <c r="V173" s="117" t="str">
        <f>SETTINGS!D13</f>
        <v>History</v>
      </c>
      <c r="W173" s="117"/>
      <c r="X173" s="119">
        <f>SUMMARY!P17</f>
        <v>0</v>
      </c>
      <c r="Y173" s="117"/>
    </row>
    <row r="174" spans="2:25" ht="9" customHeight="1" x14ac:dyDescent="0.25">
      <c r="C174" s="39"/>
      <c r="E174" s="136"/>
      <c r="F174" s="136"/>
      <c r="G174" s="136"/>
      <c r="I174" s="117"/>
      <c r="J174" s="117"/>
      <c r="K174" s="117"/>
      <c r="L174" s="117"/>
      <c r="M174" s="117"/>
      <c r="N174" s="117"/>
      <c r="O174" s="117"/>
      <c r="P174" s="114"/>
      <c r="Q174" s="117"/>
      <c r="R174" s="137"/>
      <c r="S174" s="137"/>
      <c r="T174" s="137"/>
      <c r="U174" s="117"/>
      <c r="V174" s="117"/>
      <c r="W174" s="117"/>
      <c r="X174" s="119"/>
      <c r="Y174" s="117"/>
    </row>
    <row r="175" spans="2:25" ht="23.25" customHeight="1" x14ac:dyDescent="0.25">
      <c r="C175" s="39"/>
      <c r="E175" s="136"/>
      <c r="F175" s="136"/>
      <c r="G175" s="136"/>
      <c r="I175" s="117" t="str">
        <f>SETTINGS!G14</f>
        <v>Ghanaian Language</v>
      </c>
      <c r="J175" s="117"/>
      <c r="K175" s="119">
        <f>SUMMARY!P29</f>
        <v>0</v>
      </c>
      <c r="L175" s="117"/>
      <c r="M175" s="117"/>
      <c r="N175" s="117"/>
      <c r="O175" s="117"/>
      <c r="P175" s="114"/>
      <c r="Q175" s="117"/>
      <c r="R175" s="137"/>
      <c r="S175" s="137"/>
      <c r="T175" s="137"/>
      <c r="U175" s="117"/>
      <c r="V175" s="117" t="str">
        <f>SETTINGS!G14</f>
        <v>Ghanaian Language</v>
      </c>
      <c r="W175" s="117"/>
      <c r="X175" s="119">
        <f>SUMMARY!P29</f>
        <v>0</v>
      </c>
      <c r="Y175" s="117"/>
    </row>
    <row r="176" spans="2:25" ht="23.25" customHeight="1" x14ac:dyDescent="0.3">
      <c r="C176" s="64"/>
      <c r="I176" s="117"/>
      <c r="J176" s="117"/>
      <c r="K176" s="117"/>
      <c r="L176" s="117"/>
      <c r="M176" s="117"/>
      <c r="N176" s="117"/>
      <c r="O176" s="117"/>
      <c r="P176" s="114"/>
      <c r="Q176" s="117"/>
      <c r="R176" s="117"/>
      <c r="S176" s="117"/>
      <c r="T176" s="117"/>
      <c r="U176" s="117"/>
      <c r="V176" s="117"/>
      <c r="W176" s="117"/>
      <c r="X176" s="117"/>
      <c r="Y176" s="117"/>
    </row>
    <row r="177" spans="2:25" ht="22.5" customHeight="1" x14ac:dyDescent="0.25">
      <c r="I177" s="79"/>
      <c r="J177" s="79"/>
      <c r="K177" s="79"/>
      <c r="L177" s="79"/>
      <c r="M177" s="79"/>
      <c r="N177" s="79"/>
      <c r="O177" s="79"/>
      <c r="P177" s="79"/>
      <c r="Q177" s="79"/>
      <c r="R177" s="79"/>
      <c r="S177" s="79"/>
      <c r="T177" s="79"/>
      <c r="U177" s="79"/>
      <c r="V177" s="79"/>
      <c r="W177" s="79"/>
    </row>
    <row r="178" spans="2:25" ht="9" customHeight="1" x14ac:dyDescent="0.25"/>
    <row r="179" spans="2:25" ht="23.25" customHeight="1" x14ac:dyDescent="0.4">
      <c r="B179" s="138"/>
      <c r="C179" s="123" t="str">
        <f>SETTINGS!B2</f>
        <v xml:space="preserve">    COMPUTER REPAIR SERVICES</v>
      </c>
      <c r="D179" s="30"/>
      <c r="E179" s="30"/>
      <c r="F179" s="30"/>
      <c r="G179" s="30"/>
      <c r="H179" s="30"/>
      <c r="I179" s="30"/>
      <c r="K179" s="141"/>
      <c r="L179" s="141"/>
      <c r="O179" s="138"/>
      <c r="P179" s="123" t="str">
        <f>SETTINGS!B2</f>
        <v xml:space="preserve">    COMPUTER REPAIR SERVICES</v>
      </c>
      <c r="Q179" s="30"/>
      <c r="R179" s="30"/>
      <c r="S179" s="30"/>
      <c r="T179" s="30"/>
      <c r="U179" s="30"/>
      <c r="V179" s="30"/>
      <c r="X179" s="141"/>
      <c r="Y179" s="141"/>
    </row>
    <row r="180" spans="2:25" ht="22.5" customHeight="1" x14ac:dyDescent="0.25">
      <c r="B180" s="138"/>
      <c r="C180" s="124" t="str">
        <f>SETTINGS!B3</f>
        <v xml:space="preserve">     P.O.Box AN 5044  Accra–North Tel: 0244-113-286 / 233 27 055 6797</v>
      </c>
      <c r="D180" s="49"/>
      <c r="K180" s="141"/>
      <c r="L180" s="141"/>
      <c r="O180" s="138"/>
      <c r="P180" s="124" t="str">
        <f>SETTINGS!B3</f>
        <v xml:space="preserve">     P.O.Box AN 5044  Accra–North Tel: 0244-113-286 / 233 27 055 6797</v>
      </c>
      <c r="Q180" s="49"/>
      <c r="X180" s="141"/>
      <c r="Y180" s="141"/>
    </row>
    <row r="181" spans="2:25" ht="22.5" customHeight="1" x14ac:dyDescent="0.25">
      <c r="B181" s="138"/>
      <c r="C181" s="125" t="str">
        <f>SETTINGS!B4</f>
        <v xml:space="preserve">                    Email: computerrepairservices001@gmail.com</v>
      </c>
      <c r="D181" s="33"/>
      <c r="K181" s="141"/>
      <c r="L181" s="141"/>
      <c r="O181" s="138"/>
      <c r="P181" s="125" t="str">
        <f>SETTINGS!B4</f>
        <v xml:space="preserve">                    Email: computerrepairservices001@gmail.com</v>
      </c>
      <c r="Q181" s="33"/>
      <c r="X181" s="141"/>
      <c r="Y181" s="141"/>
    </row>
    <row r="182" spans="2:25" ht="22.5" customHeight="1" x14ac:dyDescent="0.25">
      <c r="B182" s="138"/>
      <c r="D182" s="126" t="str">
        <f>SETTINGS!B5</f>
        <v xml:space="preserve"> LEARNERS  REPORT  SHEET</v>
      </c>
      <c r="E182" s="50"/>
      <c r="K182" s="141"/>
      <c r="L182" s="141"/>
      <c r="O182" s="138"/>
      <c r="Q182" s="126" t="str">
        <f>SETTINGS!B5</f>
        <v xml:space="preserve"> LEARNERS  REPORT  SHEET</v>
      </c>
      <c r="R182" s="50"/>
      <c r="X182" s="141"/>
      <c r="Y182" s="141"/>
    </row>
    <row r="183" spans="2:25" ht="9" customHeight="1" x14ac:dyDescent="0.25"/>
    <row r="184" spans="2:25" ht="22.5" customHeight="1" x14ac:dyDescent="0.25">
      <c r="B184" s="55" t="str">
        <f>SETTINGS!C13</f>
        <v xml:space="preserve">Name:                                    </v>
      </c>
      <c r="C184" s="56">
        <f>'TEACHER’S REMARKS'!B14</f>
        <v>0</v>
      </c>
      <c r="G184" s="55"/>
      <c r="H184" s="39" t="str">
        <f>SETTINGS!C11</f>
        <v>No. On Roll:</v>
      </c>
      <c r="J184" s="56" t="str">
        <f>'TEACHER’S REMARKS'!F4</f>
        <v/>
      </c>
      <c r="O184" s="55" t="str">
        <f>SETTINGS!C13</f>
        <v xml:space="preserve">Name:                                    </v>
      </c>
      <c r="P184" s="56">
        <f>'TEACHER’S REMARKS'!B15</f>
        <v>0</v>
      </c>
      <c r="T184" s="55"/>
      <c r="U184" s="55" t="str">
        <f>SETTINGS!C11</f>
        <v>No. On Roll:</v>
      </c>
      <c r="W184" s="56" t="str">
        <f>'TEACHER’S REMARKS'!F4</f>
        <v/>
      </c>
    </row>
    <row r="185" spans="2:25" ht="9" customHeight="1" x14ac:dyDescent="0.25">
      <c r="B185" s="94"/>
      <c r="H185" s="91"/>
      <c r="J185" s="37"/>
      <c r="O185" s="94"/>
      <c r="U185" s="91"/>
      <c r="W185" s="37"/>
    </row>
    <row r="186" spans="2:25" ht="23.25" customHeight="1" x14ac:dyDescent="0.25">
      <c r="B186" s="55" t="str">
        <f>SETTINGS!C10</f>
        <v>Basic:</v>
      </c>
      <c r="C186" s="56">
        <f>'TEACHER’S REMARKS'!D2</f>
        <v>0</v>
      </c>
      <c r="E186" s="55"/>
      <c r="F186" s="37"/>
      <c r="G186" s="55"/>
      <c r="H186" s="39" t="str">
        <f>SETTINGS!C14</f>
        <v xml:space="preserve">Vacation: </v>
      </c>
      <c r="J186" s="56">
        <f>'TEACHER’S REMARKS'!E6</f>
        <v>0</v>
      </c>
      <c r="O186" s="55" t="str">
        <f>SETTINGS!C10</f>
        <v>Basic:</v>
      </c>
      <c r="P186" s="56">
        <f>'TEACHER’S REMARKS'!D2</f>
        <v>0</v>
      </c>
      <c r="R186" s="55"/>
      <c r="S186" s="56"/>
      <c r="T186" s="55"/>
      <c r="U186" s="55" t="str">
        <f>SETTINGS!C14</f>
        <v xml:space="preserve">Vacation: </v>
      </c>
      <c r="W186" s="56">
        <f>'TEACHER’S REMARKS'!E6</f>
        <v>0</v>
      </c>
    </row>
    <row r="187" spans="2:25" ht="9" customHeight="1" x14ac:dyDescent="0.25">
      <c r="B187" s="95"/>
      <c r="H187" s="91"/>
      <c r="J187" s="37"/>
      <c r="O187" s="95"/>
      <c r="U187" s="91"/>
      <c r="W187" s="37"/>
    </row>
    <row r="188" spans="2:25" ht="22.5" customHeight="1" x14ac:dyDescent="0.25">
      <c r="B188" s="55" t="str">
        <f>SETTINGS!C15</f>
        <v xml:space="preserve">Reopening: </v>
      </c>
      <c r="C188" s="56">
        <f>'TEACHER’S REMARKS'!D6</f>
        <v>0</v>
      </c>
      <c r="G188" s="55"/>
      <c r="H188" s="55" t="str">
        <f>SETTINGS!C8</f>
        <v xml:space="preserve">Term: </v>
      </c>
      <c r="J188" s="56">
        <f>'TEACHER’S REMARKS'!E2</f>
        <v>0</v>
      </c>
      <c r="O188" s="55" t="str">
        <f>SETTINGS!C15</f>
        <v xml:space="preserve">Reopening: </v>
      </c>
      <c r="P188" s="56">
        <f>'TEACHER’S REMARKS'!D6</f>
        <v>0</v>
      </c>
      <c r="T188" s="55"/>
      <c r="U188" s="55" t="str">
        <f>SETTINGS!C8</f>
        <v xml:space="preserve">Term: </v>
      </c>
      <c r="W188" s="56">
        <f>'TEACHER’S REMARKS'!E2</f>
        <v>0</v>
      </c>
    </row>
    <row r="189" spans="2:25" ht="9" customHeight="1" x14ac:dyDescent="0.25"/>
    <row r="190" spans="2:25" ht="22.5" customHeight="1" x14ac:dyDescent="0.25">
      <c r="B190" s="55" t="str">
        <f>SETTINGS!B21</f>
        <v>Grading:</v>
      </c>
      <c r="C190" s="99" t="str">
        <f>SETTINGS!C21</f>
        <v>80 - 100 =  1 - Highly Proficient                                 68 - 79 = 2 - Proficient</v>
      </c>
      <c r="D190" s="99"/>
      <c r="E190" s="99"/>
      <c r="F190" s="99"/>
      <c r="G190" s="99"/>
      <c r="H190" s="99"/>
      <c r="I190" s="99"/>
      <c r="J190" s="96"/>
      <c r="O190" s="55" t="str">
        <f>SETTINGS!B21</f>
        <v>Grading:</v>
      </c>
      <c r="P190" s="99" t="str">
        <f>SETTINGS!C21</f>
        <v>80 - 100 =  1 - Highly Proficient                                 68 - 79 = 2 - Proficient</v>
      </c>
      <c r="Q190" s="99"/>
      <c r="R190" s="99"/>
      <c r="S190" s="99"/>
      <c r="T190" s="99"/>
      <c r="U190" s="99"/>
      <c r="V190" s="99"/>
      <c r="W190" s="96"/>
    </row>
    <row r="191" spans="2:25" ht="22.5" customHeight="1" x14ac:dyDescent="0.25">
      <c r="B191" s="96"/>
      <c r="C191" s="99" t="str">
        <f>SETTINGS!C22</f>
        <v xml:space="preserve">54 - 67  = 3 - Approaching Proficiency                       40 - 53   =  4 - Developing      </v>
      </c>
      <c r="D191" s="99"/>
      <c r="E191" s="99"/>
      <c r="F191" s="99"/>
      <c r="G191" s="99"/>
      <c r="H191" s="99"/>
      <c r="I191" s="99"/>
      <c r="J191" s="96"/>
      <c r="O191" s="96"/>
      <c r="P191" s="99" t="str">
        <f>SETTINGS!C22</f>
        <v xml:space="preserve">54 - 67  = 3 - Approaching Proficiency                       40 - 53   =  4 - Developing      </v>
      </c>
      <c r="Q191" s="99"/>
      <c r="R191" s="99"/>
      <c r="S191" s="99"/>
      <c r="T191" s="99"/>
      <c r="U191" s="99"/>
      <c r="V191" s="99"/>
      <c r="W191" s="96"/>
    </row>
    <row r="192" spans="2:25" ht="23.25" customHeight="1" x14ac:dyDescent="0.25">
      <c r="B192" s="96"/>
      <c r="C192" s="99" t="str">
        <f>SETTINGS!C23</f>
        <v>0 - 39 = 5 - Emerging</v>
      </c>
      <c r="D192" s="99"/>
      <c r="E192" s="99"/>
      <c r="F192" s="99"/>
      <c r="G192" s="99"/>
      <c r="H192" s="99"/>
      <c r="I192" s="99"/>
      <c r="J192" s="96"/>
      <c r="O192" s="96"/>
      <c r="P192" s="99" t="str">
        <f>SETTINGS!C23</f>
        <v>0 - 39 = 5 - Emerging</v>
      </c>
      <c r="Q192" s="99"/>
      <c r="R192" s="99"/>
      <c r="S192" s="99"/>
      <c r="T192" s="99"/>
      <c r="U192" s="99"/>
      <c r="V192" s="99"/>
      <c r="W192" s="96"/>
    </row>
    <row r="193" spans="2:26" ht="9.75" customHeight="1" x14ac:dyDescent="0.25">
      <c r="B193" s="16"/>
      <c r="C193" s="16"/>
      <c r="D193" s="16"/>
      <c r="E193" s="16"/>
      <c r="F193" s="16"/>
      <c r="G193" s="16"/>
      <c r="H193" s="16"/>
      <c r="I193" s="16"/>
      <c r="J193" s="16"/>
      <c r="O193" s="16"/>
      <c r="P193" s="16"/>
      <c r="Q193" s="16"/>
      <c r="R193" s="16"/>
      <c r="S193" s="16"/>
      <c r="T193" s="16"/>
      <c r="U193" s="16"/>
      <c r="V193" s="16"/>
      <c r="W193" s="16"/>
    </row>
    <row r="194" spans="2:26" ht="9" customHeight="1" x14ac:dyDescent="0.25"/>
    <row r="195" spans="2:26" ht="29.25" customHeight="1" x14ac:dyDescent="0.25">
      <c r="B195" s="139" t="str">
        <f>SETTINGS!K2</f>
        <v>SUBJECT</v>
      </c>
      <c r="C195" s="139"/>
      <c r="D195" s="139"/>
      <c r="E195" s="72" t="str">
        <f>SETTINGS!K3</f>
        <v>CLASS SCORE</v>
      </c>
      <c r="F195" s="72" t="str">
        <f>SETTINGS!K4</f>
        <v>EXAMS SCORE</v>
      </c>
      <c r="G195" s="72" t="str">
        <f>SETTINGS!K5</f>
        <v>TOTAL SCORE</v>
      </c>
      <c r="H195" s="72" t="str">
        <f>SETTINGS!K6</f>
        <v>SUBJECT POSITION</v>
      </c>
      <c r="I195" s="72" t="str">
        <f>SETTINGS!K7</f>
        <v>GRADE</v>
      </c>
      <c r="J195" s="72" t="str">
        <f>SETTINGS!K8</f>
        <v>REMARKS</v>
      </c>
      <c r="K195" s="72"/>
      <c r="L195" s="72"/>
      <c r="M195" s="72"/>
      <c r="O195" s="139" t="str">
        <f>SETTINGS!K2</f>
        <v>SUBJECT</v>
      </c>
      <c r="P195" s="139"/>
      <c r="Q195" s="139"/>
      <c r="R195" s="72" t="str">
        <f>SETTINGS!K3</f>
        <v>CLASS SCORE</v>
      </c>
      <c r="S195" s="72" t="str">
        <f>SETTINGS!K4</f>
        <v>EXAMS SCORE</v>
      </c>
      <c r="T195" s="72" t="str">
        <f>SETTINGS!K5</f>
        <v>TOTAL SCORE</v>
      </c>
      <c r="U195" s="72" t="str">
        <f>SETTINGS!K6</f>
        <v>SUBJECT POSITION</v>
      </c>
      <c r="V195" s="72" t="str">
        <f>SETTINGS!K7</f>
        <v>GRADE</v>
      </c>
      <c r="W195" s="72" t="str">
        <f>SETTINGS!K8</f>
        <v>REMARKS</v>
      </c>
      <c r="X195" s="72"/>
      <c r="Y195" s="72"/>
      <c r="Z195" s="72"/>
    </row>
    <row r="196" spans="2:26" ht="9.75" customHeight="1" x14ac:dyDescent="0.25">
      <c r="E196" s="57"/>
      <c r="R196" s="57"/>
    </row>
    <row r="197" spans="2:26" ht="22.5" customHeight="1" x14ac:dyDescent="0.3">
      <c r="B197" s="140" t="str">
        <f>SETTINGS!G2</f>
        <v>ENGLISH LANGUAGE</v>
      </c>
      <c r="C197" s="140"/>
      <c r="D197" s="140"/>
      <c r="E197" s="73">
        <f>ENGLISH!I12</f>
        <v>0</v>
      </c>
      <c r="F197" s="73">
        <f>ENGLISH!K12</f>
        <v>0</v>
      </c>
      <c r="G197" s="74">
        <f>ENGLISH!L12</f>
        <v>0</v>
      </c>
      <c r="H197" s="75" t="str">
        <f>ENGLISH!M12</f>
        <v>1st</v>
      </c>
      <c r="I197" s="76">
        <f>ENGLISH!N12</f>
        <v>5</v>
      </c>
      <c r="J197" s="77" t="str">
        <f>ENGLISH!O12</f>
        <v>Emerging</v>
      </c>
      <c r="K197" s="86"/>
      <c r="O197" s="140" t="str">
        <f>SETTINGS!G2</f>
        <v>ENGLISH LANGUAGE</v>
      </c>
      <c r="P197" s="140"/>
      <c r="Q197" s="140"/>
      <c r="R197" s="73">
        <f>ENGLISH!I13</f>
        <v>0</v>
      </c>
      <c r="S197" s="73">
        <f>ENGLISH!K13</f>
        <v>0</v>
      </c>
      <c r="T197" s="74">
        <f>ENGLISH!L13</f>
        <v>0</v>
      </c>
      <c r="U197" s="75" t="str">
        <f>ENGLISH!M13</f>
        <v>1st</v>
      </c>
      <c r="V197" s="76">
        <f>ENGLISH!N13</f>
        <v>5</v>
      </c>
      <c r="W197" s="77" t="str">
        <f>ENGLISH!O13</f>
        <v>Emerging</v>
      </c>
      <c r="X197" s="86"/>
    </row>
    <row r="198" spans="2:26" ht="9.75" customHeight="1" x14ac:dyDescent="0.3">
      <c r="B198" s="26"/>
      <c r="C198" s="26"/>
      <c r="D198" s="26"/>
      <c r="E198" s="73"/>
      <c r="F198" s="73"/>
      <c r="G198" s="74"/>
      <c r="H198" s="75"/>
      <c r="I198" s="76"/>
      <c r="J198" s="77"/>
      <c r="K198" s="86"/>
      <c r="O198" s="26"/>
      <c r="P198" s="26"/>
      <c r="Q198" s="26"/>
      <c r="R198" s="73"/>
      <c r="S198" s="73"/>
      <c r="T198" s="74"/>
      <c r="U198" s="75"/>
      <c r="V198" s="76"/>
      <c r="W198" s="77"/>
      <c r="X198" s="86"/>
    </row>
    <row r="199" spans="2:26" ht="22.5" customHeight="1" x14ac:dyDescent="0.3">
      <c r="B199" s="140" t="str">
        <f>SETTINGS!G3</f>
        <v>MATHEMATICS</v>
      </c>
      <c r="C199" s="140"/>
      <c r="D199" s="140"/>
      <c r="E199" s="73">
        <f>MATHS!I12</f>
        <v>0</v>
      </c>
      <c r="F199" s="73">
        <f>MATHS!K12</f>
        <v>0</v>
      </c>
      <c r="G199" s="74">
        <f>MATHS!L12</f>
        <v>0</v>
      </c>
      <c r="H199" s="75" t="str">
        <f>MATHS!M12</f>
        <v>1st</v>
      </c>
      <c r="I199" s="76">
        <f>MATHS!N12</f>
        <v>5</v>
      </c>
      <c r="J199" s="77" t="str">
        <f>MATHS!O12</f>
        <v>Emerging</v>
      </c>
      <c r="K199" s="86"/>
      <c r="O199" s="140" t="str">
        <f>SETTINGS!G3</f>
        <v>MATHEMATICS</v>
      </c>
      <c r="P199" s="140"/>
      <c r="Q199" s="140"/>
      <c r="R199" s="73">
        <f>MATHS!I13</f>
        <v>0</v>
      </c>
      <c r="S199" s="73">
        <f>MATHS!K13</f>
        <v>0</v>
      </c>
      <c r="T199" s="74">
        <f>MATHS!L13</f>
        <v>0</v>
      </c>
      <c r="U199" s="75" t="str">
        <f>MATHS!M13</f>
        <v>1st</v>
      </c>
      <c r="V199" s="76">
        <f>MATHS!N13</f>
        <v>5</v>
      </c>
      <c r="W199" s="77" t="str">
        <f>MATHS!O13</f>
        <v>Emerging</v>
      </c>
      <c r="X199" s="86"/>
    </row>
    <row r="200" spans="2:26" ht="9.75" customHeight="1" x14ac:dyDescent="0.3">
      <c r="B200" s="26"/>
      <c r="C200" s="26"/>
      <c r="D200" s="26"/>
      <c r="E200" s="73"/>
      <c r="F200" s="73"/>
      <c r="G200" s="74"/>
      <c r="H200" s="75"/>
      <c r="I200" s="76"/>
      <c r="J200" s="77"/>
      <c r="K200" s="86"/>
      <c r="O200" s="26"/>
      <c r="P200" s="26"/>
      <c r="Q200" s="26"/>
      <c r="R200" s="73"/>
      <c r="S200" s="73"/>
      <c r="T200" s="74"/>
      <c r="U200" s="75"/>
      <c r="V200" s="76"/>
      <c r="W200" s="77"/>
      <c r="X200" s="86"/>
    </row>
    <row r="201" spans="2:26" ht="23.25" customHeight="1" x14ac:dyDescent="0.3">
      <c r="B201" s="140" t="str">
        <f>SETTINGS!G4</f>
        <v>INTEGRATED SCIENCE</v>
      </c>
      <c r="C201" s="140"/>
      <c r="D201" s="140"/>
      <c r="E201" s="73">
        <f>SCIENCE!I12</f>
        <v>0</v>
      </c>
      <c r="F201" s="73">
        <f>SCIENCE!K12</f>
        <v>0</v>
      </c>
      <c r="G201" s="74">
        <f>SCIENCE!L12</f>
        <v>0</v>
      </c>
      <c r="H201" s="75" t="str">
        <f>SCIENCE!M12</f>
        <v>1st</v>
      </c>
      <c r="I201" s="76">
        <f>SCIENCE!N12</f>
        <v>5</v>
      </c>
      <c r="J201" s="77" t="str">
        <f>SCIENCE!O12</f>
        <v>Emerging</v>
      </c>
      <c r="K201" s="86"/>
      <c r="O201" s="140" t="str">
        <f>SETTINGS!G4</f>
        <v>INTEGRATED SCIENCE</v>
      </c>
      <c r="P201" s="140"/>
      <c r="Q201" s="140"/>
      <c r="R201" s="73">
        <f>SCIENCE!I13</f>
        <v>0</v>
      </c>
      <c r="S201" s="73">
        <f>SCIENCE!K13</f>
        <v>0</v>
      </c>
      <c r="T201" s="74">
        <f>SCIENCE!L13</f>
        <v>0</v>
      </c>
      <c r="U201" s="75" t="str">
        <f>SCIENCE!M13</f>
        <v>1st</v>
      </c>
      <c r="V201" s="76">
        <f>SCIENCE!N13</f>
        <v>5</v>
      </c>
      <c r="W201" s="77" t="str">
        <f>SCIENCE!O13</f>
        <v>Emerging</v>
      </c>
      <c r="X201" s="86"/>
    </row>
    <row r="202" spans="2:26" ht="9.75" customHeight="1" x14ac:dyDescent="0.3">
      <c r="B202" s="26"/>
      <c r="C202" s="26"/>
      <c r="D202" s="26"/>
      <c r="E202" s="73"/>
      <c r="F202" s="73"/>
      <c r="G202" s="74"/>
      <c r="H202" s="75"/>
      <c r="I202" s="76"/>
      <c r="J202" s="77"/>
      <c r="K202" s="86"/>
      <c r="O202" s="26"/>
      <c r="P202" s="26"/>
      <c r="Q202" s="26"/>
      <c r="R202" s="73"/>
      <c r="S202" s="73"/>
      <c r="T202" s="74"/>
      <c r="U202" s="75"/>
      <c r="V202" s="76"/>
      <c r="W202" s="77"/>
      <c r="X202" s="86"/>
    </row>
    <row r="203" spans="2:26" ht="22.5" customHeight="1" x14ac:dyDescent="0.3">
      <c r="B203" s="140" t="str">
        <f>SETTINGS!G5</f>
        <v>HISTORY</v>
      </c>
      <c r="C203" s="140"/>
      <c r="D203" s="140"/>
      <c r="E203" s="73">
        <f>'GH HISTORY'!I12</f>
        <v>0</v>
      </c>
      <c r="F203" s="73">
        <f>'GH HISTORY'!K12</f>
        <v>0</v>
      </c>
      <c r="G203" s="74">
        <f>'GH HISTORY'!L12</f>
        <v>0</v>
      </c>
      <c r="H203" s="75" t="str">
        <f>'GH HISTORY'!M12</f>
        <v>1st</v>
      </c>
      <c r="I203" s="76">
        <f>'GH HISTORY'!N12</f>
        <v>5</v>
      </c>
      <c r="J203" s="77" t="str">
        <f>'GH HISTORY'!O12</f>
        <v>Emerging</v>
      </c>
      <c r="K203" s="86"/>
      <c r="O203" s="140" t="str">
        <f>SETTINGS!G5</f>
        <v>HISTORY</v>
      </c>
      <c r="P203" s="140"/>
      <c r="Q203" s="140"/>
      <c r="R203" s="73">
        <f>'GH HISTORY'!I13</f>
        <v>0</v>
      </c>
      <c r="S203" s="73">
        <f>'GH HISTORY'!K13</f>
        <v>0</v>
      </c>
      <c r="T203" s="74">
        <f>'GH HISTORY'!L13</f>
        <v>0</v>
      </c>
      <c r="U203" s="75" t="str">
        <f>'GH HISTORY'!M13</f>
        <v>1st</v>
      </c>
      <c r="V203" s="76">
        <f>'GH HISTORY'!N13</f>
        <v>5</v>
      </c>
      <c r="W203" s="77" t="str">
        <f>'GH HISTORY'!O13</f>
        <v>Emerging</v>
      </c>
      <c r="X203" s="86"/>
    </row>
    <row r="204" spans="2:26" ht="9.75" customHeight="1" x14ac:dyDescent="0.3">
      <c r="B204" s="26"/>
      <c r="C204" s="26"/>
      <c r="D204" s="26"/>
      <c r="E204" s="73"/>
      <c r="F204" s="73"/>
      <c r="G204" s="74"/>
      <c r="H204" s="75"/>
      <c r="I204" s="76"/>
      <c r="J204" s="77"/>
      <c r="K204" s="86"/>
      <c r="O204" s="26"/>
      <c r="P204" s="26"/>
      <c r="Q204" s="26"/>
      <c r="R204" s="73"/>
      <c r="S204" s="73"/>
      <c r="T204" s="74"/>
      <c r="U204" s="75"/>
      <c r="V204" s="76"/>
      <c r="W204" s="77"/>
      <c r="X204" s="86"/>
    </row>
    <row r="205" spans="2:26" ht="22.5" customHeight="1" x14ac:dyDescent="0.3">
      <c r="B205" s="140" t="str">
        <f>SETTINGS!G6</f>
        <v>RELIGIOUS &amp; MORAL EDU.</v>
      </c>
      <c r="C205" s="140"/>
      <c r="D205" s="140"/>
      <c r="E205" s="73">
        <f>'R M E'!I12</f>
        <v>0</v>
      </c>
      <c r="F205" s="73">
        <f>'R M E'!K12</f>
        <v>0</v>
      </c>
      <c r="G205" s="74">
        <f>'R M E'!L12</f>
        <v>0</v>
      </c>
      <c r="H205" s="75" t="str">
        <f>'R M E'!M12</f>
        <v>1st</v>
      </c>
      <c r="I205" s="76">
        <f>'R M E'!N12</f>
        <v>5</v>
      </c>
      <c r="J205" s="77" t="str">
        <f>'R M E'!O12</f>
        <v>Emerging</v>
      </c>
      <c r="K205" s="86"/>
      <c r="O205" s="140" t="str">
        <f>SETTINGS!G6</f>
        <v>RELIGIOUS &amp; MORAL EDU.</v>
      </c>
      <c r="P205" s="140"/>
      <c r="Q205" s="140"/>
      <c r="R205" s="73">
        <f>'R M E'!I13</f>
        <v>0</v>
      </c>
      <c r="S205" s="73">
        <f>'R M E'!K13</f>
        <v>0</v>
      </c>
      <c r="T205" s="74">
        <f>'R M E'!L13</f>
        <v>0</v>
      </c>
      <c r="U205" s="75" t="str">
        <f>'R M E'!M13</f>
        <v>1st</v>
      </c>
      <c r="V205" s="76">
        <f>'R M E'!N13</f>
        <v>5</v>
      </c>
      <c r="W205" s="77" t="str">
        <f>'R M E'!O13</f>
        <v>Emerging</v>
      </c>
      <c r="X205" s="86"/>
    </row>
    <row r="206" spans="2:26" ht="9.75" customHeight="1" x14ac:dyDescent="0.3">
      <c r="B206" s="26"/>
      <c r="C206" s="26"/>
      <c r="D206" s="26"/>
      <c r="E206" s="73"/>
      <c r="F206" s="73"/>
      <c r="G206" s="74"/>
      <c r="H206" s="75"/>
      <c r="I206" s="76"/>
      <c r="J206" s="77"/>
      <c r="K206" s="86"/>
      <c r="O206" s="26"/>
      <c r="P206" s="26"/>
      <c r="Q206" s="26"/>
      <c r="R206" s="73"/>
      <c r="S206" s="73"/>
      <c r="T206" s="74"/>
      <c r="U206" s="75"/>
      <c r="V206" s="76"/>
      <c r="W206" s="77"/>
      <c r="X206" s="86"/>
    </row>
    <row r="207" spans="2:26" ht="22.5" customHeight="1" x14ac:dyDescent="0.3">
      <c r="B207" s="140" t="str">
        <f>SETTINGS!G7</f>
        <v>COMPUTING</v>
      </c>
      <c r="C207" s="140"/>
      <c r="D207" s="140"/>
      <c r="E207" s="73">
        <f>COMPUTING!I12</f>
        <v>0</v>
      </c>
      <c r="F207" s="73">
        <f>COMPUTING!K12</f>
        <v>0</v>
      </c>
      <c r="G207" s="74">
        <f>COMPUTING!L12</f>
        <v>0</v>
      </c>
      <c r="H207" s="75" t="str">
        <f>COMPUTING!M12</f>
        <v>1st</v>
      </c>
      <c r="I207" s="76">
        <f>COMPUTING!N12</f>
        <v>5</v>
      </c>
      <c r="J207" s="77" t="str">
        <f>COMPUTING!O12</f>
        <v>Emerging</v>
      </c>
      <c r="K207" s="86"/>
      <c r="O207" s="140" t="str">
        <f>SETTINGS!G7</f>
        <v>COMPUTING</v>
      </c>
      <c r="P207" s="140"/>
      <c r="Q207" s="140"/>
      <c r="R207" s="73">
        <f>COMPUTING!I13</f>
        <v>0</v>
      </c>
      <c r="S207" s="73">
        <f>COMPUTING!K13</f>
        <v>0</v>
      </c>
      <c r="T207" s="74">
        <f>COMPUTING!L13</f>
        <v>0</v>
      </c>
      <c r="U207" s="75" t="str">
        <f>COMPUTING!M13</f>
        <v>1st</v>
      </c>
      <c r="V207" s="76">
        <f>COMPUTING!N13</f>
        <v>5</v>
      </c>
      <c r="W207" s="77" t="str">
        <f>COMPUTING!O13</f>
        <v>Emerging</v>
      </c>
      <c r="X207" s="86"/>
    </row>
    <row r="208" spans="2:26" ht="9.75" customHeight="1" x14ac:dyDescent="0.3">
      <c r="B208" s="26"/>
      <c r="C208" s="26"/>
      <c r="D208" s="26"/>
      <c r="E208" s="73"/>
      <c r="F208" s="73"/>
      <c r="G208" s="74"/>
      <c r="H208" s="75"/>
      <c r="I208" s="76"/>
      <c r="J208" s="77"/>
      <c r="K208" s="86"/>
      <c r="O208" s="26"/>
      <c r="P208" s="26"/>
      <c r="Q208" s="26"/>
      <c r="R208" s="73"/>
      <c r="S208" s="73"/>
      <c r="T208" s="74"/>
      <c r="U208" s="75"/>
      <c r="V208" s="76"/>
      <c r="W208" s="77"/>
      <c r="X208" s="86"/>
    </row>
    <row r="209" spans="2:26" ht="22.5" customHeight="1" x14ac:dyDescent="0.3">
      <c r="B209" s="140" t="str">
        <f>SETTINGS!G8</f>
        <v>GHANAIAN LANGUAGE</v>
      </c>
      <c r="C209" s="140"/>
      <c r="D209" s="140"/>
      <c r="E209" s="73">
        <f>'GHANAIAN LANGUAGE'!I12</f>
        <v>0</v>
      </c>
      <c r="F209" s="73">
        <f>'GHANAIAN LANGUAGE'!K12</f>
        <v>0</v>
      </c>
      <c r="G209" s="74">
        <f>'GHANAIAN LANGUAGE'!L12</f>
        <v>0</v>
      </c>
      <c r="H209" s="75" t="str">
        <f>'GHANAIAN LANGUAGE'!M12</f>
        <v>1st</v>
      </c>
      <c r="I209" s="76">
        <f>'GHANAIAN LANGUAGE'!N12</f>
        <v>5</v>
      </c>
      <c r="J209" s="77" t="str">
        <f>'GHANAIAN LANGUAGE'!O12</f>
        <v>Emerging</v>
      </c>
      <c r="K209" s="86"/>
      <c r="O209" s="140" t="str">
        <f>SETTINGS!G8</f>
        <v>GHANAIAN LANGUAGE</v>
      </c>
      <c r="P209" s="140"/>
      <c r="Q209" s="140"/>
      <c r="R209" s="73">
        <f>'GHANAIAN LANGUAGE'!I13</f>
        <v>0</v>
      </c>
      <c r="S209" s="73">
        <f>'GHANAIAN LANGUAGE'!K13</f>
        <v>0</v>
      </c>
      <c r="T209" s="74">
        <f>'GHANAIAN LANGUAGE'!L13</f>
        <v>0</v>
      </c>
      <c r="U209" s="75" t="str">
        <f>'GHANAIAN LANGUAGE'!M13</f>
        <v>1st</v>
      </c>
      <c r="V209" s="76">
        <f>'GHANAIAN LANGUAGE'!N13</f>
        <v>5</v>
      </c>
      <c r="W209" s="77" t="str">
        <f>'GHANAIAN LANGUAGE'!O13</f>
        <v>Emerging</v>
      </c>
      <c r="X209" s="86"/>
    </row>
    <row r="210" spans="2:26" ht="9.75" customHeight="1" x14ac:dyDescent="0.3">
      <c r="B210" s="26"/>
      <c r="C210" s="26"/>
      <c r="D210" s="26"/>
      <c r="E210" s="73"/>
      <c r="F210" s="73"/>
      <c r="G210" s="74"/>
      <c r="H210" s="75"/>
      <c r="I210" s="76"/>
      <c r="J210" s="77"/>
      <c r="K210" s="86"/>
      <c r="O210" s="26"/>
      <c r="P210" s="26"/>
      <c r="Q210" s="26"/>
      <c r="R210" s="73"/>
      <c r="S210" s="73"/>
      <c r="T210" s="74"/>
      <c r="U210" s="75"/>
      <c r="V210" s="76"/>
      <c r="W210" s="77"/>
      <c r="X210" s="86"/>
    </row>
    <row r="211" spans="2:26" ht="23.25" customHeight="1" x14ac:dyDescent="0.3">
      <c r="B211" s="140" t="str">
        <f>SETTINGS!G9</f>
        <v>CREATIVE ARTS &amp; DESIGN</v>
      </c>
      <c r="C211" s="140"/>
      <c r="D211" s="140"/>
      <c r="E211" s="73">
        <f>'CREATIVE ARTS'!I12</f>
        <v>0</v>
      </c>
      <c r="F211" s="73">
        <f>'CREATIVE ARTS'!K12</f>
        <v>0</v>
      </c>
      <c r="G211" s="74">
        <f>'CREATIVE ARTS'!L12</f>
        <v>0</v>
      </c>
      <c r="H211" s="75" t="str">
        <f>'CREATIVE ARTS'!M12</f>
        <v>1st</v>
      </c>
      <c r="I211" s="76">
        <f>'CREATIVE ARTS'!N12</f>
        <v>5</v>
      </c>
      <c r="J211" s="77" t="str">
        <f>'CREATIVE ARTS'!O12</f>
        <v>Emerging</v>
      </c>
      <c r="K211" s="86"/>
      <c r="O211" s="140" t="str">
        <f>SETTINGS!G9</f>
        <v>CREATIVE ARTS &amp; DESIGN</v>
      </c>
      <c r="P211" s="140"/>
      <c r="Q211" s="140"/>
      <c r="R211" s="73">
        <f>'CREATIVE ARTS'!I13</f>
        <v>0</v>
      </c>
      <c r="S211" s="73">
        <f>'CREATIVE ARTS'!K13</f>
        <v>0</v>
      </c>
      <c r="T211" s="74">
        <f>'CREATIVE ARTS'!L13</f>
        <v>0</v>
      </c>
      <c r="U211" s="75" t="str">
        <f>'CREATIVE ARTS'!M13</f>
        <v>1st</v>
      </c>
      <c r="V211" s="76">
        <f>'CREATIVE ARTS'!N13</f>
        <v>5</v>
      </c>
      <c r="W211" s="77" t="str">
        <f>'CREATIVE ARTS'!O13</f>
        <v>Emerging</v>
      </c>
      <c r="X211" s="86"/>
    </row>
    <row r="212" spans="2:26" ht="9.75" customHeight="1" x14ac:dyDescent="0.3">
      <c r="B212" s="26"/>
      <c r="C212" s="26"/>
      <c r="D212" s="26"/>
      <c r="E212" s="73"/>
      <c r="F212" s="73"/>
      <c r="G212" s="74"/>
      <c r="H212" s="75"/>
      <c r="I212" s="76"/>
      <c r="J212" s="77"/>
      <c r="K212" s="86"/>
      <c r="O212" s="26"/>
      <c r="P212" s="26"/>
      <c r="Q212" s="26"/>
      <c r="R212" s="73"/>
      <c r="S212" s="73"/>
      <c r="T212" s="74"/>
      <c r="U212" s="75"/>
      <c r="V212" s="76"/>
      <c r="W212" s="77"/>
      <c r="X212" s="86"/>
    </row>
    <row r="213" spans="2:26" ht="22.5" hidden="1" customHeight="1" x14ac:dyDescent="0.4">
      <c r="B213" s="140" t="str">
        <f>SETTINGS!G10</f>
        <v>OUR WORLD OUR PEOPLE</v>
      </c>
      <c r="C213" s="140"/>
      <c r="D213" s="140"/>
      <c r="E213" s="73">
        <f>'OUR WORLD OUR PEOPLE'!I12</f>
        <v>0</v>
      </c>
      <c r="F213" s="73">
        <f>'OUR WORLD OUR PEOPLE'!K12</f>
        <v>0</v>
      </c>
      <c r="G213" s="74">
        <f>'OUR WORLD OUR PEOPLE'!L12</f>
        <v>0</v>
      </c>
      <c r="H213" s="75" t="str">
        <f>'OUR WORLD OUR PEOPLE'!M12</f>
        <v>1st</v>
      </c>
      <c r="I213" s="76">
        <f>'OUR WORLD OUR PEOPLE'!N12</f>
        <v>5</v>
      </c>
      <c r="J213" s="77" t="str">
        <f>'OUR WORLD OUR PEOPLE'!O12</f>
        <v>Emerging</v>
      </c>
      <c r="K213" s="86"/>
      <c r="O213" s="140" t="str">
        <f>SETTINGS!G10</f>
        <v>OUR WORLD OUR PEOPLE</v>
      </c>
      <c r="P213" s="140"/>
      <c r="Q213" s="140"/>
      <c r="R213" s="73">
        <f>'OUR WORLD OUR PEOPLE'!I13</f>
        <v>0</v>
      </c>
      <c r="S213" s="73">
        <f>'OUR WORLD OUR PEOPLE'!K13</f>
        <v>0</v>
      </c>
      <c r="T213" s="74">
        <f>'OUR WORLD OUR PEOPLE'!L13</f>
        <v>0</v>
      </c>
      <c r="U213" s="75" t="str">
        <f>'OUR WORLD OUR PEOPLE'!M13</f>
        <v>1st</v>
      </c>
      <c r="V213" s="76">
        <f>'OUR WORLD OUR PEOPLE'!N13</f>
        <v>5</v>
      </c>
      <c r="W213" s="77" t="str">
        <f>'OUR WORLD OUR PEOPLE'!O13</f>
        <v>Emerging</v>
      </c>
      <c r="X213" s="86"/>
    </row>
    <row r="214" spans="2:26" ht="9.75" customHeight="1" x14ac:dyDescent="0.3">
      <c r="B214" s="26"/>
      <c r="C214" s="26"/>
      <c r="D214" s="26"/>
      <c r="E214" s="73"/>
      <c r="F214" s="73"/>
      <c r="G214" s="74"/>
      <c r="H214" s="75"/>
      <c r="I214" s="76"/>
      <c r="J214" s="77"/>
      <c r="K214" s="86"/>
      <c r="O214" s="26"/>
      <c r="P214" s="26"/>
      <c r="Q214" s="26"/>
      <c r="R214" s="73"/>
      <c r="S214" s="73"/>
      <c r="T214" s="74"/>
      <c r="U214" s="75"/>
      <c r="V214" s="76"/>
      <c r="W214" s="77"/>
      <c r="X214" s="86"/>
    </row>
    <row r="215" spans="2:26" ht="22.5" hidden="1" customHeight="1" x14ac:dyDescent="0.4">
      <c r="B215" s="26" t="str">
        <f>SETTINGS!G11</f>
        <v>FRENCH</v>
      </c>
      <c r="C215" s="26"/>
      <c r="D215" s="26"/>
      <c r="E215" s="73">
        <f>FRENCH!I12</f>
        <v>0</v>
      </c>
      <c r="F215" s="73">
        <f>FRENCH!K12</f>
        <v>0</v>
      </c>
      <c r="G215" s="74">
        <f>FRENCH!L12</f>
        <v>0</v>
      </c>
      <c r="H215" s="75" t="str">
        <f>FRENCH!M12</f>
        <v>1st</v>
      </c>
      <c r="I215" s="76">
        <f>FRENCH!N12</f>
        <v>5</v>
      </c>
      <c r="J215" s="77" t="str">
        <f>FRENCH!O12</f>
        <v>Emerging</v>
      </c>
      <c r="K215" s="86"/>
      <c r="O215" s="26" t="str">
        <f>SETTINGS!G11</f>
        <v>FRENCH</v>
      </c>
      <c r="P215" s="26"/>
      <c r="Q215" s="26"/>
      <c r="R215" s="73">
        <f>FRENCH!I13</f>
        <v>0</v>
      </c>
      <c r="S215" s="73">
        <f>FRENCH!K13</f>
        <v>0</v>
      </c>
      <c r="T215" s="74">
        <f>FRENCH!L13</f>
        <v>0</v>
      </c>
      <c r="U215" s="75" t="str">
        <f>FRENCH!M13</f>
        <v>1st</v>
      </c>
      <c r="V215" s="76">
        <f>FRENCH!N13</f>
        <v>5</v>
      </c>
      <c r="W215" s="77" t="str">
        <f>FRENCH!O13</f>
        <v>Emerging</v>
      </c>
      <c r="X215" s="86"/>
    </row>
    <row r="216" spans="2:26" ht="21.75" customHeight="1" x14ac:dyDescent="0.25">
      <c r="T216" s="66"/>
    </row>
    <row r="217" spans="2:26" ht="22.5" customHeight="1" x14ac:dyDescent="0.25">
      <c r="B217" s="26" t="str">
        <f>SETTINGS!C9</f>
        <v>Attendance:</v>
      </c>
      <c r="C217" s="53">
        <f>'TEACHER’S REMARKS'!H14</f>
        <v>0</v>
      </c>
      <c r="D217" s="54" t="str">
        <f>SETTINGS!B8</f>
        <v xml:space="preserve">  Out Of</v>
      </c>
      <c r="E217" s="53">
        <f>'TEACHER’S REMARKS'!F6</f>
        <v>0</v>
      </c>
      <c r="F217" s="28" t="str">
        <f>SETTINGS!B9</f>
        <v>Promoted To</v>
      </c>
      <c r="G217" s="53">
        <f>'TEACHER’S REMARKS'!I14</f>
        <v>0</v>
      </c>
      <c r="H217" s="78"/>
      <c r="I217" s="142" t="str">
        <f>SETTINGS!D12</f>
        <v>Total number of Classwork and Homework</v>
      </c>
      <c r="J217" s="142"/>
      <c r="K217" s="142"/>
      <c r="L217" s="142"/>
      <c r="M217" s="142"/>
      <c r="O217" s="26" t="str">
        <f>SETTINGS!C9</f>
        <v>Attendance:</v>
      </c>
      <c r="P217" s="53">
        <f>'TEACHER’S REMARKS'!H15</f>
        <v>0</v>
      </c>
      <c r="Q217" s="54" t="str">
        <f>SETTINGS!B8</f>
        <v xml:space="preserve">  Out Of</v>
      </c>
      <c r="R217" s="53">
        <f>'TEACHER’S REMARKS'!F6</f>
        <v>0</v>
      </c>
      <c r="S217" s="28" t="str">
        <f>SETTINGS!B9</f>
        <v>Promoted To</v>
      </c>
      <c r="T217" s="67">
        <f>'TEACHER’S REMARKS'!I15</f>
        <v>0</v>
      </c>
      <c r="U217" s="78"/>
      <c r="V217" s="142" t="str">
        <f>SETTINGS!D12</f>
        <v>Total number of Classwork and Homework</v>
      </c>
      <c r="W217" s="142"/>
      <c r="X217" s="142"/>
      <c r="Y217" s="142"/>
      <c r="Z217" s="142"/>
    </row>
    <row r="218" spans="2:26" ht="15.75" customHeight="1" x14ac:dyDescent="0.25">
      <c r="B218" s="26"/>
      <c r="C218" s="26"/>
      <c r="D218" s="26"/>
      <c r="E218" s="26"/>
      <c r="F218" s="26"/>
      <c r="G218" s="26"/>
      <c r="H218" s="78"/>
      <c r="I218" s="142"/>
      <c r="J218" s="142"/>
      <c r="K218" s="142"/>
      <c r="L218" s="142"/>
      <c r="M218" s="142"/>
      <c r="O218" s="26"/>
      <c r="P218" s="26"/>
      <c r="Q218" s="26"/>
      <c r="R218" s="26"/>
      <c r="S218" s="26"/>
      <c r="T218" s="26"/>
      <c r="U218" s="78"/>
      <c r="V218" s="142"/>
      <c r="W218" s="142"/>
      <c r="X218" s="142"/>
      <c r="Y218" s="142"/>
      <c r="Z218" s="142"/>
    </row>
    <row r="219" spans="2:26" ht="22.5" customHeight="1" x14ac:dyDescent="0.25">
      <c r="B219" s="26" t="str">
        <f>SETTINGS!D8</f>
        <v xml:space="preserve">Conduct/Character:    </v>
      </c>
      <c r="C219" s="26"/>
      <c r="D219" s="26">
        <f>'TEACHER’S REMARKS'!G14</f>
        <v>0</v>
      </c>
      <c r="E219" s="26"/>
      <c r="F219" s="26"/>
      <c r="G219" s="26"/>
      <c r="H219" s="78"/>
      <c r="I219" s="78" t="str">
        <f>SETTINGS!D14</f>
        <v>Math</v>
      </c>
      <c r="J219" s="26"/>
      <c r="K219" s="85">
        <f>SUMMARY!P9</f>
        <v>0</v>
      </c>
      <c r="L219" s="93"/>
      <c r="O219" s="26" t="str">
        <f>SETTINGS!D8</f>
        <v xml:space="preserve">Conduct/Character:    </v>
      </c>
      <c r="P219" s="26"/>
      <c r="Q219" s="26">
        <f>'TEACHER’S REMARKS'!G15</f>
        <v>0</v>
      </c>
      <c r="R219" s="26"/>
      <c r="S219" s="26"/>
      <c r="T219" s="26"/>
      <c r="U219" s="78"/>
      <c r="V219" s="78" t="str">
        <f>SETTINGS!D14</f>
        <v>Math</v>
      </c>
      <c r="W219" s="26"/>
      <c r="X219" s="85">
        <f>SUMMARY!P9</f>
        <v>0</v>
      </c>
      <c r="Y219" s="93"/>
    </row>
    <row r="220" spans="2:26" ht="9" customHeight="1" x14ac:dyDescent="0.25">
      <c r="B220" s="26"/>
      <c r="C220" s="26"/>
      <c r="D220" s="26"/>
      <c r="E220" s="26"/>
      <c r="F220" s="26"/>
      <c r="G220" s="26"/>
      <c r="H220" s="78"/>
      <c r="I220" s="78"/>
      <c r="J220" s="26"/>
      <c r="K220" s="85"/>
      <c r="L220" s="93"/>
      <c r="O220" s="26"/>
      <c r="P220" s="26"/>
      <c r="Q220" s="26"/>
      <c r="R220" s="26"/>
      <c r="S220" s="26"/>
      <c r="T220" s="26"/>
      <c r="U220" s="78"/>
      <c r="V220" s="78"/>
      <c r="W220" s="26"/>
      <c r="X220" s="85"/>
      <c r="Y220" s="93"/>
    </row>
    <row r="221" spans="2:26" ht="23.25" customHeight="1" x14ac:dyDescent="0.25">
      <c r="B221" s="26" t="str">
        <f>SETTINGS!D9</f>
        <v xml:space="preserve">Attitude:      </v>
      </c>
      <c r="C221" s="26">
        <f>'TEACHER’S REMARKS'!F14</f>
        <v>0</v>
      </c>
      <c r="D221" s="26"/>
      <c r="E221" s="26"/>
      <c r="F221" s="26"/>
      <c r="G221" s="26"/>
      <c r="H221" s="78"/>
      <c r="I221" s="78" t="str">
        <f>SETTINGS!D15</f>
        <v>English</v>
      </c>
      <c r="J221" s="26"/>
      <c r="K221" s="85">
        <f>SUMMARY!P5</f>
        <v>0</v>
      </c>
      <c r="L221" s="93"/>
      <c r="O221" s="26" t="str">
        <f>SETTINGS!D9</f>
        <v xml:space="preserve">Attitude:      </v>
      </c>
      <c r="P221" s="26">
        <f>'TEACHER’S REMARKS'!F15</f>
        <v>0</v>
      </c>
      <c r="Q221" s="26"/>
      <c r="R221" s="26"/>
      <c r="S221" s="26"/>
      <c r="T221" s="26"/>
      <c r="U221" s="78"/>
      <c r="V221" s="78" t="str">
        <f>SETTINGS!D15</f>
        <v>English</v>
      </c>
      <c r="W221" s="26"/>
      <c r="X221" s="85">
        <f>SUMMARY!P5</f>
        <v>0</v>
      </c>
      <c r="Y221" s="93"/>
    </row>
    <row r="222" spans="2:26" ht="9" customHeight="1" x14ac:dyDescent="0.25">
      <c r="B222" s="26"/>
      <c r="C222" s="26"/>
      <c r="D222" s="26"/>
      <c r="E222" s="26"/>
      <c r="F222" s="26"/>
      <c r="G222" s="26"/>
      <c r="H222" s="78"/>
      <c r="I222" s="78"/>
      <c r="J222" s="26"/>
      <c r="K222" s="85"/>
      <c r="L222" s="93"/>
      <c r="O222" s="26"/>
      <c r="P222" s="26"/>
      <c r="Q222" s="26"/>
      <c r="R222" s="26"/>
      <c r="S222" s="26"/>
      <c r="T222" s="26"/>
      <c r="U222" s="78"/>
      <c r="V222" s="78"/>
      <c r="W222" s="26"/>
      <c r="X222" s="85"/>
      <c r="Y222" s="93"/>
    </row>
    <row r="223" spans="2:26" ht="22.5" customHeight="1" x14ac:dyDescent="0.25">
      <c r="B223" s="26" t="str">
        <f>SETTINGS!D10</f>
        <v>Interest:</v>
      </c>
      <c r="C223" s="26">
        <f>'TEACHER’S REMARKS'!D14</f>
        <v>0</v>
      </c>
      <c r="D223" s="26"/>
      <c r="E223" s="26"/>
      <c r="F223" s="26"/>
      <c r="G223" s="26"/>
      <c r="H223" s="78"/>
      <c r="I223" s="78" t="str">
        <f>SETTINGS!D16</f>
        <v>Science</v>
      </c>
      <c r="J223" s="26"/>
      <c r="K223" s="85">
        <f>SUMMARY!P13</f>
        <v>0</v>
      </c>
      <c r="L223" s="93"/>
      <c r="O223" s="26" t="str">
        <f>SETTINGS!D10</f>
        <v>Interest:</v>
      </c>
      <c r="P223" s="26">
        <f>'TEACHER’S REMARKS'!D15</f>
        <v>0</v>
      </c>
      <c r="Q223" s="26"/>
      <c r="R223" s="26"/>
      <c r="S223" s="26"/>
      <c r="T223" s="26"/>
      <c r="U223" s="78"/>
      <c r="V223" s="78" t="str">
        <f>SETTINGS!D16</f>
        <v>Science</v>
      </c>
      <c r="W223" s="26"/>
      <c r="X223" s="85">
        <f>SUMMARY!P13</f>
        <v>0</v>
      </c>
      <c r="Y223" s="93"/>
    </row>
    <row r="224" spans="2:26" ht="9" customHeight="1" x14ac:dyDescent="0.25">
      <c r="B224" s="26"/>
      <c r="C224" s="26"/>
      <c r="D224" s="26"/>
      <c r="E224" s="26"/>
      <c r="F224" s="26"/>
      <c r="G224" s="26"/>
      <c r="H224" s="78"/>
      <c r="I224" s="78"/>
      <c r="J224" s="26"/>
      <c r="K224" s="85"/>
      <c r="L224" s="93"/>
      <c r="O224" s="26"/>
      <c r="P224" s="26"/>
      <c r="Q224" s="26"/>
      <c r="R224" s="26"/>
      <c r="S224" s="26"/>
      <c r="T224" s="26"/>
      <c r="U224" s="78"/>
      <c r="V224" s="78"/>
      <c r="W224" s="26"/>
      <c r="X224" s="85"/>
      <c r="Y224" s="93"/>
    </row>
    <row r="225" spans="2:25" ht="22.5" customHeight="1" x14ac:dyDescent="0.25">
      <c r="B225" s="26" t="str">
        <f>SETTINGS!D11</f>
        <v xml:space="preserve">Teacher’s Remarks:  </v>
      </c>
      <c r="C225" s="26"/>
      <c r="D225" s="26">
        <f>'TEACHER’S REMARKS'!E14</f>
        <v>0</v>
      </c>
      <c r="E225" s="26"/>
      <c r="F225" s="26"/>
      <c r="G225" s="26"/>
      <c r="H225" s="78"/>
      <c r="I225" s="78" t="str">
        <f>SETTINGS!G13</f>
        <v>RME</v>
      </c>
      <c r="J225" s="26"/>
      <c r="K225" s="85">
        <f>SUMMARY!P21</f>
        <v>0</v>
      </c>
      <c r="L225" s="93"/>
      <c r="O225" s="26" t="str">
        <f>SETTINGS!D11</f>
        <v xml:space="preserve">Teacher’s Remarks:  </v>
      </c>
      <c r="P225" s="26"/>
      <c r="Q225" s="26">
        <f>'TEACHER’S REMARKS'!E15</f>
        <v>0</v>
      </c>
      <c r="R225" s="26"/>
      <c r="S225" s="26"/>
      <c r="T225" s="26"/>
      <c r="U225" s="78"/>
      <c r="V225" s="78" t="str">
        <f>SETTINGS!G13</f>
        <v>RME</v>
      </c>
      <c r="W225" s="26"/>
      <c r="X225" s="85">
        <f>SUMMARY!P21</f>
        <v>0</v>
      </c>
      <c r="Y225" s="93"/>
    </row>
    <row r="226" spans="2:25" ht="9" customHeight="1" x14ac:dyDescent="0.25">
      <c r="B226" s="26"/>
      <c r="C226" s="26"/>
      <c r="D226" s="26"/>
      <c r="E226" s="26"/>
      <c r="F226" s="26"/>
      <c r="G226" s="26"/>
      <c r="H226" s="78"/>
      <c r="I226" s="78"/>
      <c r="J226" s="26"/>
      <c r="K226" s="85"/>
      <c r="L226" s="93"/>
      <c r="O226" s="26"/>
      <c r="P226" s="26"/>
      <c r="Q226" s="26"/>
      <c r="R226" s="26"/>
      <c r="S226" s="26"/>
      <c r="T226" s="26"/>
      <c r="U226" s="78"/>
      <c r="V226" s="78"/>
      <c r="W226" s="26"/>
      <c r="X226" s="85"/>
      <c r="Y226" s="93"/>
    </row>
    <row r="227" spans="2:25" ht="23.25" customHeight="1" x14ac:dyDescent="0.25">
      <c r="B227" s="84" t="str">
        <f>SETTINGS!C12</f>
        <v xml:space="preserve">Aggregate: </v>
      </c>
      <c r="C227" s="85">
        <f>'OVERALL SCORE'!E12</f>
        <v>30</v>
      </c>
      <c r="D227" s="26"/>
      <c r="E227" s="26"/>
      <c r="F227" s="26"/>
      <c r="G227" s="26"/>
      <c r="H227" s="78"/>
      <c r="I227" s="78" t="str">
        <f>SETTINGS!C16</f>
        <v>Computing</v>
      </c>
      <c r="J227" s="26"/>
      <c r="K227" s="85">
        <f>SUMMARY!P25</f>
        <v>0</v>
      </c>
      <c r="L227" s="93"/>
      <c r="O227" s="84" t="str">
        <f>SETTINGS!C12</f>
        <v xml:space="preserve">Aggregate: </v>
      </c>
      <c r="P227" s="85">
        <f>'OVERALL SCORE'!E13</f>
        <v>30</v>
      </c>
      <c r="Q227" s="26"/>
      <c r="R227" s="26"/>
      <c r="S227" s="26"/>
      <c r="T227" s="26"/>
      <c r="U227" s="78"/>
      <c r="V227" s="78" t="str">
        <f>SETTINGS!C16</f>
        <v>Computing</v>
      </c>
      <c r="W227" s="26"/>
      <c r="X227" s="85">
        <f>SUMMARY!P25</f>
        <v>0</v>
      </c>
      <c r="Y227" s="93"/>
    </row>
    <row r="228" spans="2:25" ht="9" customHeight="1" x14ac:dyDescent="0.25">
      <c r="B228" s="26"/>
      <c r="C228" s="26"/>
      <c r="D228" s="26"/>
      <c r="E228" s="26"/>
      <c r="F228" s="26"/>
      <c r="G228" s="26"/>
      <c r="H228" s="78"/>
      <c r="I228" s="78"/>
      <c r="J228" s="26"/>
      <c r="K228" s="85"/>
      <c r="L228" s="93"/>
      <c r="O228" s="26"/>
      <c r="P228" s="26"/>
      <c r="Q228" s="26"/>
      <c r="R228" s="26"/>
      <c r="S228" s="26"/>
      <c r="T228" s="26"/>
      <c r="U228" s="78"/>
      <c r="V228" s="78"/>
      <c r="W228" s="26"/>
      <c r="X228" s="107"/>
      <c r="Y228" s="93"/>
    </row>
    <row r="229" spans="2:25" s="37" customFormat="1" ht="23.25" customHeight="1" x14ac:dyDescent="0.25">
      <c r="H229" s="79"/>
      <c r="I229" s="92" t="str">
        <f>SETTINGS!G15</f>
        <v>Creative Arts</v>
      </c>
      <c r="J229" s="26"/>
      <c r="K229" s="85">
        <f>SUMMARY!P33</f>
        <v>0</v>
      </c>
      <c r="L229" s="27"/>
      <c r="U229" s="79"/>
      <c r="V229" s="92" t="str">
        <f>SETTINGS!G15</f>
        <v>Creative Arts</v>
      </c>
      <c r="W229" s="26"/>
      <c r="X229" s="85">
        <f>SUMMARY!P33</f>
        <v>0</v>
      </c>
      <c r="Y229" s="27"/>
    </row>
    <row r="230" spans="2:25" ht="9" customHeight="1" x14ac:dyDescent="0.3">
      <c r="K230" s="108"/>
      <c r="X230" s="108"/>
    </row>
    <row r="231" spans="2:25" ht="21.75" customHeight="1" x14ac:dyDescent="0.25">
      <c r="B231" s="37" t="str">
        <f>SETTINGS!D17</f>
        <v>Head - Teacher’s Signature</v>
      </c>
      <c r="C231" s="39"/>
      <c r="E231" s="132"/>
      <c r="F231" s="132"/>
      <c r="G231" s="132"/>
      <c r="I231" s="92" t="str">
        <f>SETTINGS!D13</f>
        <v>History</v>
      </c>
      <c r="J231" s="79"/>
      <c r="K231" s="119">
        <f>SUMMARY!P17</f>
        <v>0</v>
      </c>
      <c r="L231" s="79"/>
      <c r="M231" s="79"/>
      <c r="N231" s="79"/>
      <c r="O231" s="37" t="str">
        <f>SETTINGS!D17</f>
        <v>Head - Teacher’s Signature</v>
      </c>
      <c r="P231" s="115"/>
      <c r="Q231" s="79"/>
      <c r="R231" s="137"/>
      <c r="S231" s="137"/>
      <c r="T231" s="137"/>
      <c r="U231" s="79"/>
      <c r="V231" s="92" t="str">
        <f>SETTINGS!D13</f>
        <v>History</v>
      </c>
      <c r="W231" s="79"/>
      <c r="X231" s="119">
        <f>SUMMARY!P17</f>
        <v>0</v>
      </c>
    </row>
    <row r="232" spans="2:25" ht="9.75" customHeight="1" x14ac:dyDescent="0.25">
      <c r="C232" s="39"/>
      <c r="E232" s="132"/>
      <c r="F232" s="132"/>
      <c r="G232" s="132"/>
      <c r="I232" s="79"/>
      <c r="J232" s="79"/>
      <c r="K232" s="120"/>
      <c r="L232" s="79"/>
      <c r="M232" s="79"/>
      <c r="N232" s="79"/>
      <c r="O232" s="79"/>
      <c r="P232" s="115"/>
      <c r="Q232" s="79"/>
      <c r="R232" s="137"/>
      <c r="S232" s="137"/>
      <c r="T232" s="137"/>
      <c r="U232" s="79"/>
      <c r="V232" s="79"/>
      <c r="W232" s="79"/>
      <c r="X232" s="120"/>
    </row>
    <row r="233" spans="2:25" ht="21.75" customHeight="1" x14ac:dyDescent="0.25">
      <c r="C233" s="39"/>
      <c r="E233" s="132"/>
      <c r="F233" s="132"/>
      <c r="G233" s="132"/>
      <c r="I233" s="79" t="str">
        <f>SETTINGS!G14</f>
        <v>Ghanaian Language</v>
      </c>
      <c r="J233" s="79"/>
      <c r="K233" s="120">
        <f>SUMMARY!P29</f>
        <v>0</v>
      </c>
      <c r="L233" s="79"/>
      <c r="M233" s="79"/>
      <c r="N233" s="79"/>
      <c r="O233" s="79"/>
      <c r="P233" s="115"/>
      <c r="Q233" s="79"/>
      <c r="R233" s="137"/>
      <c r="S233" s="137"/>
      <c r="T233" s="137"/>
      <c r="U233" s="79"/>
      <c r="V233" s="79" t="str">
        <f>SETTINGS!G14</f>
        <v>Ghanaian Language</v>
      </c>
      <c r="W233" s="79"/>
      <c r="X233" s="120">
        <f>SUMMARY!P29</f>
        <v>0</v>
      </c>
    </row>
    <row r="234" spans="2:25" ht="19.5" customHeight="1" x14ac:dyDescent="0.3">
      <c r="C234" s="64"/>
      <c r="I234" s="79"/>
      <c r="J234" s="79"/>
      <c r="K234" s="79"/>
      <c r="L234" s="79"/>
      <c r="M234" s="79"/>
      <c r="N234" s="79"/>
      <c r="O234" s="79"/>
      <c r="P234" s="115"/>
      <c r="Q234" s="79"/>
      <c r="R234" s="79"/>
      <c r="S234" s="79"/>
      <c r="T234" s="79"/>
      <c r="U234" s="79"/>
      <c r="V234" s="79"/>
      <c r="W234" s="79"/>
      <c r="X234" s="120"/>
    </row>
    <row r="235" spans="2:25" ht="19.5" customHeight="1" x14ac:dyDescent="0.25">
      <c r="I235" s="79"/>
      <c r="J235" s="79"/>
      <c r="K235" s="79"/>
      <c r="L235" s="79"/>
      <c r="M235" s="79"/>
      <c r="N235" s="79"/>
      <c r="O235" s="79"/>
      <c r="P235" s="79"/>
      <c r="Q235" s="79"/>
      <c r="R235" s="79"/>
      <c r="S235" s="79"/>
      <c r="T235" s="79"/>
      <c r="U235" s="79"/>
      <c r="V235" s="79"/>
      <c r="W235" s="79"/>
      <c r="X235" s="79"/>
    </row>
    <row r="236" spans="2:25" ht="9" customHeight="1" x14ac:dyDescent="0.25"/>
    <row r="237" spans="2:25" ht="22.5" customHeight="1" x14ac:dyDescent="0.4">
      <c r="B237" s="138"/>
      <c r="C237" s="123" t="str">
        <f>SETTINGS!B2</f>
        <v xml:space="preserve">    COMPUTER REPAIR SERVICES</v>
      </c>
      <c r="D237" s="30"/>
      <c r="E237" s="30"/>
      <c r="F237" s="30"/>
      <c r="G237" s="30"/>
      <c r="H237" s="30"/>
      <c r="I237" s="30"/>
      <c r="K237" s="141"/>
      <c r="L237" s="141"/>
      <c r="O237" s="138"/>
      <c r="P237" s="123" t="str">
        <f>SETTINGS!B2</f>
        <v xml:space="preserve">    COMPUTER REPAIR SERVICES</v>
      </c>
      <c r="Q237" s="30"/>
      <c r="R237" s="30"/>
      <c r="S237" s="30"/>
      <c r="T237" s="30"/>
      <c r="U237" s="30"/>
      <c r="V237" s="30"/>
      <c r="X237" s="141"/>
      <c r="Y237" s="141"/>
    </row>
    <row r="238" spans="2:25" ht="22.5" customHeight="1" x14ac:dyDescent="0.25">
      <c r="B238" s="138"/>
      <c r="C238" s="124" t="str">
        <f>SETTINGS!B3</f>
        <v xml:space="preserve">     P.O.Box AN 5044  Accra–North Tel: 0244-113-286 / 233 27 055 6797</v>
      </c>
      <c r="D238" s="49"/>
      <c r="K238" s="141"/>
      <c r="L238" s="141"/>
      <c r="O238" s="138"/>
      <c r="P238" s="124" t="str">
        <f>SETTINGS!B3</f>
        <v xml:space="preserve">     P.O.Box AN 5044  Accra–North Tel: 0244-113-286 / 233 27 055 6797</v>
      </c>
      <c r="Q238" s="49"/>
      <c r="X238" s="141"/>
      <c r="Y238" s="141"/>
    </row>
    <row r="239" spans="2:25" ht="19.5" customHeight="1" x14ac:dyDescent="0.25">
      <c r="B239" s="138"/>
      <c r="C239" s="125" t="str">
        <f>SETTINGS!B4</f>
        <v xml:space="preserve">                    Email: computerrepairservices001@gmail.com</v>
      </c>
      <c r="D239" s="33"/>
      <c r="K239" s="141"/>
      <c r="L239" s="141"/>
      <c r="O239" s="138"/>
      <c r="P239" s="125" t="str">
        <f>SETTINGS!B4</f>
        <v xml:space="preserve">                    Email: computerrepairservices001@gmail.com</v>
      </c>
      <c r="Q239" s="33"/>
      <c r="X239" s="141"/>
      <c r="Y239" s="141"/>
    </row>
    <row r="240" spans="2:25" ht="22.5" customHeight="1" x14ac:dyDescent="0.25">
      <c r="B240" s="138"/>
      <c r="D240" s="126" t="str">
        <f>SETTINGS!B5</f>
        <v xml:space="preserve"> LEARNERS  REPORT  SHEET</v>
      </c>
      <c r="E240" s="50"/>
      <c r="K240" s="141"/>
      <c r="L240" s="141"/>
      <c r="O240" s="138"/>
      <c r="Q240" s="126" t="str">
        <f>SETTINGS!B5</f>
        <v xml:space="preserve"> LEARNERS  REPORT  SHEET</v>
      </c>
      <c r="R240" s="50"/>
      <c r="X240" s="141"/>
      <c r="Y240" s="141"/>
    </row>
    <row r="241" spans="2:26" ht="9" customHeight="1" x14ac:dyDescent="0.25"/>
    <row r="242" spans="2:26" ht="22.5" customHeight="1" x14ac:dyDescent="0.25">
      <c r="B242" s="55" t="str">
        <f>SETTINGS!C13</f>
        <v xml:space="preserve">Name:                                    </v>
      </c>
      <c r="C242" s="56">
        <f>'TEACHER’S REMARKS'!B16</f>
        <v>0</v>
      </c>
      <c r="D242" s="37"/>
      <c r="E242" s="37"/>
      <c r="F242" s="37"/>
      <c r="G242" s="55"/>
      <c r="H242" s="39" t="str">
        <f>SETTINGS!C11</f>
        <v>No. On Roll:</v>
      </c>
      <c r="I242" s="37"/>
      <c r="J242" s="56" t="str">
        <f>'TEACHER’S REMARKS'!F4</f>
        <v/>
      </c>
      <c r="K242" s="37"/>
      <c r="O242" s="55" t="str">
        <f>SETTINGS!C13</f>
        <v xml:space="preserve">Name:                                    </v>
      </c>
      <c r="P242" s="56">
        <f>'TEACHER’S REMARKS'!B17</f>
        <v>0</v>
      </c>
      <c r="Q242" s="37"/>
      <c r="R242" s="37"/>
      <c r="S242" s="37"/>
      <c r="T242" s="55"/>
      <c r="U242" s="55" t="str">
        <f>SETTINGS!C11</f>
        <v>No. On Roll:</v>
      </c>
      <c r="V242" s="37"/>
      <c r="W242" s="56" t="str">
        <f>'TEACHER’S REMARKS'!F4</f>
        <v/>
      </c>
      <c r="X242" s="37"/>
    </row>
    <row r="243" spans="2:26" ht="9" customHeight="1" x14ac:dyDescent="0.25">
      <c r="B243" s="39"/>
      <c r="C243" s="37"/>
      <c r="D243" s="37"/>
      <c r="E243" s="37"/>
      <c r="F243" s="37"/>
      <c r="G243" s="37"/>
      <c r="H243" s="39"/>
      <c r="I243" s="37"/>
      <c r="J243" s="37"/>
      <c r="K243" s="37"/>
      <c r="O243" s="39"/>
      <c r="P243" s="37"/>
      <c r="Q243" s="37"/>
      <c r="R243" s="37"/>
      <c r="S243" s="37"/>
      <c r="T243" s="37"/>
      <c r="U243" s="39"/>
      <c r="V243" s="37"/>
      <c r="W243" s="37"/>
      <c r="X243" s="37"/>
    </row>
    <row r="244" spans="2:26" ht="22.5" customHeight="1" x14ac:dyDescent="0.25">
      <c r="B244" s="55" t="str">
        <f>SETTINGS!C10</f>
        <v>Basic:</v>
      </c>
      <c r="C244" s="56">
        <f>'TEACHER’S REMARKS'!D2</f>
        <v>0</v>
      </c>
      <c r="D244" s="37"/>
      <c r="E244" s="55"/>
      <c r="F244" s="37"/>
      <c r="G244" s="55"/>
      <c r="H244" s="39" t="str">
        <f>SETTINGS!C14</f>
        <v xml:space="preserve">Vacation: </v>
      </c>
      <c r="I244" s="37"/>
      <c r="J244" s="56">
        <f>'TEACHER’S REMARKS'!E6</f>
        <v>0</v>
      </c>
      <c r="K244" s="37"/>
      <c r="O244" s="55" t="str">
        <f>SETTINGS!C10</f>
        <v>Basic:</v>
      </c>
      <c r="P244" s="56">
        <f>'TEACHER’S REMARKS'!D2</f>
        <v>0</v>
      </c>
      <c r="Q244" s="37"/>
      <c r="R244" s="55"/>
      <c r="S244" s="56"/>
      <c r="T244" s="55"/>
      <c r="U244" s="55" t="str">
        <f>SETTINGS!C14</f>
        <v xml:space="preserve">Vacation: </v>
      </c>
      <c r="V244" s="37"/>
      <c r="W244" s="56">
        <f>'TEACHER’S REMARKS'!E6</f>
        <v>0</v>
      </c>
      <c r="X244" s="37"/>
    </row>
    <row r="245" spans="2:26" ht="9" customHeight="1" x14ac:dyDescent="0.25">
      <c r="B245" s="39"/>
      <c r="C245" s="37"/>
      <c r="D245" s="37"/>
      <c r="E245" s="37"/>
      <c r="F245" s="37"/>
      <c r="G245" s="37"/>
      <c r="H245" s="39"/>
      <c r="I245" s="37"/>
      <c r="J245" s="37"/>
      <c r="K245" s="37"/>
      <c r="O245" s="39"/>
      <c r="P245" s="37"/>
      <c r="Q245" s="37"/>
      <c r="R245" s="37"/>
      <c r="S245" s="37"/>
      <c r="T245" s="37"/>
      <c r="U245" s="39"/>
      <c r="V245" s="37"/>
      <c r="W245" s="37"/>
      <c r="X245" s="37"/>
    </row>
    <row r="246" spans="2:26" ht="22.5" customHeight="1" x14ac:dyDescent="0.25">
      <c r="B246" s="55" t="str">
        <f>SETTINGS!C15</f>
        <v xml:space="preserve">Reopening: </v>
      </c>
      <c r="C246" s="56">
        <f>'TEACHER’S REMARKS'!D6</f>
        <v>0</v>
      </c>
      <c r="D246" s="37"/>
      <c r="E246" s="37"/>
      <c r="F246" s="37"/>
      <c r="G246" s="55"/>
      <c r="H246" s="55" t="str">
        <f>SETTINGS!C8</f>
        <v xml:space="preserve">Term: </v>
      </c>
      <c r="I246" s="37"/>
      <c r="J246" s="56">
        <f>'TEACHER’S REMARKS'!E2</f>
        <v>0</v>
      </c>
      <c r="K246" s="37"/>
      <c r="O246" s="55" t="str">
        <f>SETTINGS!C15</f>
        <v xml:space="preserve">Reopening: </v>
      </c>
      <c r="P246" s="56">
        <f>'TEACHER’S REMARKS'!D6</f>
        <v>0</v>
      </c>
      <c r="Q246" s="37"/>
      <c r="R246" s="37"/>
      <c r="S246" s="37"/>
      <c r="T246" s="55"/>
      <c r="U246" s="55" t="str">
        <f>SETTINGS!C8</f>
        <v xml:space="preserve">Term: </v>
      </c>
      <c r="V246" s="37"/>
      <c r="W246" s="56">
        <f>'TEACHER’S REMARKS'!E2</f>
        <v>0</v>
      </c>
      <c r="X246" s="37"/>
    </row>
    <row r="247" spans="2:26" ht="9" customHeight="1" x14ac:dyDescent="0.25"/>
    <row r="248" spans="2:26" ht="22.5" customHeight="1" x14ac:dyDescent="0.25">
      <c r="B248" s="55" t="str">
        <f>SETTINGS!B21</f>
        <v>Grading:</v>
      </c>
      <c r="C248" s="99" t="str">
        <f>SETTINGS!C21</f>
        <v>80 - 100 =  1 - Highly Proficient                                 68 - 79 = 2 - Proficient</v>
      </c>
      <c r="D248" s="99"/>
      <c r="E248" s="99"/>
      <c r="F248" s="99"/>
      <c r="G248" s="99"/>
      <c r="H248" s="99"/>
      <c r="I248" s="99"/>
      <c r="J248" s="96"/>
      <c r="O248" s="55" t="str">
        <f>SETTINGS!B21</f>
        <v>Grading:</v>
      </c>
      <c r="P248" s="99" t="str">
        <f>SETTINGS!C21</f>
        <v>80 - 100 =  1 - Highly Proficient                                 68 - 79 = 2 - Proficient</v>
      </c>
      <c r="Q248" s="99"/>
      <c r="R248" s="99"/>
      <c r="S248" s="99"/>
      <c r="T248" s="99"/>
      <c r="U248" s="99"/>
      <c r="V248" s="99"/>
      <c r="W248" s="99"/>
    </row>
    <row r="249" spans="2:26" ht="22.5" customHeight="1" x14ac:dyDescent="0.25">
      <c r="B249" s="96"/>
      <c r="C249" s="99" t="str">
        <f>SETTINGS!C22</f>
        <v xml:space="preserve">54 - 67  = 3 - Approaching Proficiency                       40 - 53   =  4 - Developing      </v>
      </c>
      <c r="D249" s="99"/>
      <c r="E249" s="99"/>
      <c r="F249" s="99"/>
      <c r="G249" s="99"/>
      <c r="H249" s="99"/>
      <c r="I249" s="99"/>
      <c r="J249" s="96"/>
      <c r="O249" s="96"/>
      <c r="P249" s="99" t="str">
        <f>SETTINGS!C22</f>
        <v xml:space="preserve">54 - 67  = 3 - Approaching Proficiency                       40 - 53   =  4 - Developing      </v>
      </c>
      <c r="Q249" s="99"/>
      <c r="R249" s="99"/>
      <c r="S249" s="99"/>
      <c r="T249" s="99"/>
      <c r="U249" s="99"/>
      <c r="V249" s="99"/>
      <c r="W249" s="99"/>
    </row>
    <row r="250" spans="2:26" ht="22.5" customHeight="1" x14ac:dyDescent="0.25">
      <c r="B250" s="96"/>
      <c r="C250" s="99" t="str">
        <f>SETTINGS!C23</f>
        <v>0 - 39 = 5 - Emerging</v>
      </c>
      <c r="D250" s="99"/>
      <c r="E250" s="99"/>
      <c r="F250" s="99"/>
      <c r="G250" s="99"/>
      <c r="H250" s="99"/>
      <c r="I250" s="99"/>
      <c r="J250" s="96"/>
      <c r="O250" s="96"/>
      <c r="P250" s="99" t="str">
        <f>SETTINGS!C23</f>
        <v>0 - 39 = 5 - Emerging</v>
      </c>
      <c r="Q250" s="99"/>
      <c r="R250" s="99"/>
      <c r="S250" s="99"/>
      <c r="T250" s="99"/>
      <c r="U250" s="99"/>
      <c r="V250" s="99"/>
      <c r="W250" s="99"/>
    </row>
    <row r="251" spans="2:26" ht="9" customHeight="1" x14ac:dyDescent="0.25">
      <c r="B251" s="16"/>
      <c r="C251" s="16"/>
      <c r="D251" s="16"/>
      <c r="E251" s="16"/>
      <c r="F251" s="16"/>
      <c r="G251" s="16"/>
      <c r="H251" s="16"/>
      <c r="I251" s="16"/>
      <c r="J251" s="16"/>
      <c r="O251" s="16"/>
      <c r="P251" s="16"/>
      <c r="Q251" s="16"/>
      <c r="R251" s="16"/>
      <c r="S251" s="16"/>
      <c r="T251" s="16"/>
      <c r="U251" s="16"/>
      <c r="V251" s="16"/>
      <c r="W251" s="16"/>
    </row>
    <row r="252" spans="2:26" ht="9.75" customHeight="1" x14ac:dyDescent="0.25"/>
    <row r="253" spans="2:26" ht="30" customHeight="1" x14ac:dyDescent="0.25">
      <c r="B253" s="139" t="str">
        <f>SETTINGS!K2</f>
        <v>SUBJECT</v>
      </c>
      <c r="C253" s="139"/>
      <c r="D253" s="139"/>
      <c r="E253" s="72" t="str">
        <f>SETTINGS!K3</f>
        <v>CLASS SCORE</v>
      </c>
      <c r="F253" s="72" t="str">
        <f>SETTINGS!K4</f>
        <v>EXAMS SCORE</v>
      </c>
      <c r="G253" s="72" t="str">
        <f>SETTINGS!K5</f>
        <v>TOTAL SCORE</v>
      </c>
      <c r="H253" s="72" t="str">
        <f>SETTINGS!K6</f>
        <v>SUBJECT POSITION</v>
      </c>
      <c r="I253" s="72" t="str">
        <f>SETTINGS!K7</f>
        <v>GRADE</v>
      </c>
      <c r="J253" s="72" t="str">
        <f>SETTINGS!K8</f>
        <v>REMARKS</v>
      </c>
      <c r="K253" s="72"/>
      <c r="L253" s="72"/>
      <c r="M253" s="72"/>
      <c r="O253" s="139" t="str">
        <f>SETTINGS!K2</f>
        <v>SUBJECT</v>
      </c>
      <c r="P253" s="139"/>
      <c r="Q253" s="139"/>
      <c r="R253" s="72" t="str">
        <f>SETTINGS!K3</f>
        <v>CLASS SCORE</v>
      </c>
      <c r="S253" s="72" t="str">
        <f>SETTINGS!K4</f>
        <v>EXAMS SCORE</v>
      </c>
      <c r="T253" s="72" t="str">
        <f>SETTINGS!K5</f>
        <v>TOTAL SCORE</v>
      </c>
      <c r="U253" s="72" t="str">
        <f>SETTINGS!K6</f>
        <v>SUBJECT POSITION</v>
      </c>
      <c r="V253" s="72" t="str">
        <f>SETTINGS!K7</f>
        <v>GRADE</v>
      </c>
      <c r="W253" s="72" t="str">
        <f>SETTINGS!K8</f>
        <v>REMARKS</v>
      </c>
      <c r="X253" s="72"/>
      <c r="Y253" s="72"/>
      <c r="Z253" s="72"/>
    </row>
    <row r="254" spans="2:26" ht="9" customHeight="1" x14ac:dyDescent="0.25">
      <c r="E254" s="57"/>
      <c r="R254" s="57"/>
    </row>
    <row r="255" spans="2:26" ht="22.5" customHeight="1" x14ac:dyDescent="0.3">
      <c r="B255" s="140" t="str">
        <f>SETTINGS!G2</f>
        <v>ENGLISH LANGUAGE</v>
      </c>
      <c r="C255" s="140"/>
      <c r="D255" s="140"/>
      <c r="E255" s="73">
        <f>ENGLISH!I14</f>
        <v>0</v>
      </c>
      <c r="F255" s="73">
        <f>ENGLISH!K14</f>
        <v>0</v>
      </c>
      <c r="G255" s="74">
        <f>ENGLISH!L14</f>
        <v>0</v>
      </c>
      <c r="H255" s="75" t="str">
        <f>ENGLISH!M14</f>
        <v>1st</v>
      </c>
      <c r="I255" s="76">
        <f>ENGLISH!N14</f>
        <v>5</v>
      </c>
      <c r="J255" s="77" t="str">
        <f>ENGLISH!O14</f>
        <v>Emerging</v>
      </c>
      <c r="K255" s="86"/>
      <c r="O255" s="140" t="str">
        <f>SETTINGS!G2</f>
        <v>ENGLISH LANGUAGE</v>
      </c>
      <c r="P255" s="140"/>
      <c r="Q255" s="140"/>
      <c r="R255" s="73">
        <f>ENGLISH!I15</f>
        <v>0</v>
      </c>
      <c r="S255" s="73">
        <f>ENGLISH!K15</f>
        <v>0</v>
      </c>
      <c r="T255" s="74">
        <f>ENGLISH!L15</f>
        <v>0</v>
      </c>
      <c r="U255" s="75" t="str">
        <f>ENGLISH!M15</f>
        <v>1st</v>
      </c>
      <c r="V255" s="76">
        <f>ENGLISH!N15</f>
        <v>5</v>
      </c>
      <c r="W255" s="77" t="str">
        <f>ENGLISH!O15</f>
        <v>Emerging</v>
      </c>
      <c r="X255" s="86"/>
    </row>
    <row r="256" spans="2:26" ht="9.75" customHeight="1" x14ac:dyDescent="0.3">
      <c r="B256" s="26"/>
      <c r="C256" s="26"/>
      <c r="D256" s="26"/>
      <c r="E256" s="73"/>
      <c r="F256" s="73"/>
      <c r="G256" s="74"/>
      <c r="H256" s="75"/>
      <c r="I256" s="76"/>
      <c r="J256" s="77"/>
      <c r="K256" s="86"/>
      <c r="O256" s="26"/>
      <c r="P256" s="26"/>
      <c r="Q256" s="26"/>
      <c r="R256" s="73"/>
      <c r="S256" s="73"/>
      <c r="T256" s="74"/>
      <c r="U256" s="75"/>
      <c r="V256" s="76"/>
      <c r="W256" s="77"/>
      <c r="X256" s="86"/>
    </row>
    <row r="257" spans="2:24" ht="23.25" customHeight="1" x14ac:dyDescent="0.3">
      <c r="B257" s="140" t="str">
        <f>SETTINGS!G3</f>
        <v>MATHEMATICS</v>
      </c>
      <c r="C257" s="140"/>
      <c r="D257" s="140"/>
      <c r="E257" s="73">
        <f>MATHS!I14</f>
        <v>0</v>
      </c>
      <c r="F257" s="73">
        <f>MATHS!K14</f>
        <v>0</v>
      </c>
      <c r="G257" s="74">
        <f>MATHS!L14</f>
        <v>0</v>
      </c>
      <c r="H257" s="75" t="str">
        <f>MATHS!M14</f>
        <v>1st</v>
      </c>
      <c r="I257" s="76">
        <f>MATHS!N14</f>
        <v>5</v>
      </c>
      <c r="J257" s="77" t="str">
        <f>MATHS!O14</f>
        <v>Emerging</v>
      </c>
      <c r="K257" s="86"/>
      <c r="O257" s="140" t="str">
        <f>SETTINGS!G3</f>
        <v>MATHEMATICS</v>
      </c>
      <c r="P257" s="140"/>
      <c r="Q257" s="140"/>
      <c r="R257" s="73">
        <f>MATHS!I15</f>
        <v>0</v>
      </c>
      <c r="S257" s="73">
        <f>MATHS!K15</f>
        <v>0</v>
      </c>
      <c r="T257" s="74">
        <f>MATHS!L15</f>
        <v>0</v>
      </c>
      <c r="U257" s="75" t="str">
        <f>MATHS!M15</f>
        <v>1st</v>
      </c>
      <c r="V257" s="76">
        <f>MATHS!N15</f>
        <v>5</v>
      </c>
      <c r="W257" s="77" t="str">
        <f>MATHS!O15</f>
        <v>Emerging</v>
      </c>
      <c r="X257" s="86"/>
    </row>
    <row r="258" spans="2:24" ht="9.75" customHeight="1" x14ac:dyDescent="0.3">
      <c r="B258" s="26"/>
      <c r="C258" s="26"/>
      <c r="D258" s="26"/>
      <c r="E258" s="73"/>
      <c r="F258" s="73"/>
      <c r="G258" s="74"/>
      <c r="H258" s="75"/>
      <c r="I258" s="76"/>
      <c r="J258" s="77"/>
      <c r="K258" s="86"/>
      <c r="O258" s="26"/>
      <c r="P258" s="26"/>
      <c r="Q258" s="26"/>
      <c r="R258" s="73"/>
      <c r="S258" s="73"/>
      <c r="T258" s="74"/>
      <c r="U258" s="75"/>
      <c r="V258" s="76"/>
      <c r="W258" s="77"/>
      <c r="X258" s="86"/>
    </row>
    <row r="259" spans="2:24" ht="22.5" customHeight="1" x14ac:dyDescent="0.3">
      <c r="B259" s="140" t="str">
        <f>SETTINGS!G4</f>
        <v>INTEGRATED SCIENCE</v>
      </c>
      <c r="C259" s="140"/>
      <c r="D259" s="140"/>
      <c r="E259" s="73">
        <f>SCIENCE!I14</f>
        <v>0</v>
      </c>
      <c r="F259" s="73">
        <f>SCIENCE!K14</f>
        <v>0</v>
      </c>
      <c r="G259" s="74">
        <f>SCIENCE!L14</f>
        <v>0</v>
      </c>
      <c r="H259" s="75" t="str">
        <f>SCIENCE!M14</f>
        <v>1st</v>
      </c>
      <c r="I259" s="76">
        <f>SCIENCE!N14</f>
        <v>5</v>
      </c>
      <c r="J259" s="77" t="str">
        <f>SCIENCE!O14</f>
        <v>Emerging</v>
      </c>
      <c r="K259" s="86"/>
      <c r="O259" s="140" t="str">
        <f>SETTINGS!G4</f>
        <v>INTEGRATED SCIENCE</v>
      </c>
      <c r="P259" s="140"/>
      <c r="Q259" s="140"/>
      <c r="R259" s="73">
        <f>SCIENCE!I15</f>
        <v>0</v>
      </c>
      <c r="S259" s="73">
        <f>SCIENCE!K15</f>
        <v>0</v>
      </c>
      <c r="T259" s="74">
        <f>SCIENCE!L15</f>
        <v>0</v>
      </c>
      <c r="U259" s="75" t="str">
        <f>SCIENCE!M15</f>
        <v>1st</v>
      </c>
      <c r="V259" s="76">
        <f>SCIENCE!N15</f>
        <v>5</v>
      </c>
      <c r="W259" s="77" t="str">
        <f>SCIENCE!O15</f>
        <v>Emerging</v>
      </c>
      <c r="X259" s="86"/>
    </row>
    <row r="260" spans="2:24" ht="9.75" customHeight="1" x14ac:dyDescent="0.3">
      <c r="B260" s="26"/>
      <c r="C260" s="26"/>
      <c r="D260" s="26"/>
      <c r="E260" s="73"/>
      <c r="F260" s="73"/>
      <c r="G260" s="74"/>
      <c r="H260" s="75"/>
      <c r="I260" s="76"/>
      <c r="J260" s="77"/>
      <c r="K260" s="86"/>
      <c r="O260" s="26"/>
      <c r="P260" s="26"/>
      <c r="Q260" s="26"/>
      <c r="R260" s="73"/>
      <c r="S260" s="73"/>
      <c r="T260" s="74"/>
      <c r="U260" s="75"/>
      <c r="V260" s="76"/>
      <c r="W260" s="77"/>
      <c r="X260" s="86"/>
    </row>
    <row r="261" spans="2:24" ht="22.5" customHeight="1" x14ac:dyDescent="0.3">
      <c r="B261" s="140" t="str">
        <f>SETTINGS!G5</f>
        <v>HISTORY</v>
      </c>
      <c r="C261" s="140"/>
      <c r="D261" s="140"/>
      <c r="E261" s="73">
        <f>'GH HISTORY'!I14</f>
        <v>0</v>
      </c>
      <c r="F261" s="73">
        <f>'GH HISTORY'!K14</f>
        <v>0</v>
      </c>
      <c r="G261" s="74">
        <f>'GH HISTORY'!L14</f>
        <v>0</v>
      </c>
      <c r="H261" s="75" t="str">
        <f>'GH HISTORY'!M14</f>
        <v>1st</v>
      </c>
      <c r="I261" s="76">
        <f>'GH HISTORY'!N14</f>
        <v>5</v>
      </c>
      <c r="J261" s="77" t="str">
        <f>'GH HISTORY'!O14</f>
        <v>Emerging</v>
      </c>
      <c r="K261" s="86"/>
      <c r="O261" s="140" t="str">
        <f>SETTINGS!G5</f>
        <v>HISTORY</v>
      </c>
      <c r="P261" s="140"/>
      <c r="Q261" s="140"/>
      <c r="R261" s="73">
        <f>'GH HISTORY'!I15</f>
        <v>0</v>
      </c>
      <c r="S261" s="73">
        <f>'GH HISTORY'!K15</f>
        <v>0</v>
      </c>
      <c r="T261" s="74">
        <f>'GH HISTORY'!L15</f>
        <v>0</v>
      </c>
      <c r="U261" s="75" t="str">
        <f>'GH HISTORY'!M15</f>
        <v>1st</v>
      </c>
      <c r="V261" s="76">
        <f>'GH HISTORY'!N15</f>
        <v>5</v>
      </c>
      <c r="W261" s="77" t="str">
        <f>'GH HISTORY'!O15</f>
        <v>Emerging</v>
      </c>
      <c r="X261" s="86"/>
    </row>
    <row r="262" spans="2:24" ht="9.75" customHeight="1" x14ac:dyDescent="0.3">
      <c r="B262" s="26"/>
      <c r="C262" s="26"/>
      <c r="D262" s="26"/>
      <c r="E262" s="73"/>
      <c r="F262" s="73"/>
      <c r="G262" s="74"/>
      <c r="H262" s="75"/>
      <c r="I262" s="76"/>
      <c r="J262" s="77"/>
      <c r="K262" s="86"/>
      <c r="O262" s="26"/>
      <c r="P262" s="26"/>
      <c r="Q262" s="26"/>
      <c r="R262" s="73"/>
      <c r="S262" s="73"/>
      <c r="T262" s="74"/>
      <c r="U262" s="75"/>
      <c r="V262" s="76"/>
      <c r="W262" s="77"/>
      <c r="X262" s="86"/>
    </row>
    <row r="263" spans="2:24" ht="23.25" customHeight="1" x14ac:dyDescent="0.3">
      <c r="B263" s="140" t="str">
        <f>SETTINGS!G6</f>
        <v>RELIGIOUS &amp; MORAL EDU.</v>
      </c>
      <c r="C263" s="140"/>
      <c r="D263" s="140"/>
      <c r="E263" s="73">
        <f>'R M E'!I14</f>
        <v>0</v>
      </c>
      <c r="F263" s="73">
        <f>'R M E'!K14</f>
        <v>0</v>
      </c>
      <c r="G263" s="74">
        <f>'R M E'!L14</f>
        <v>0</v>
      </c>
      <c r="H263" s="75" t="str">
        <f>'R M E'!M14</f>
        <v>1st</v>
      </c>
      <c r="I263" s="76">
        <f>'R M E'!N14</f>
        <v>5</v>
      </c>
      <c r="J263" s="77" t="str">
        <f>'R M E'!O14</f>
        <v>Emerging</v>
      </c>
      <c r="K263" s="86"/>
      <c r="O263" s="140" t="str">
        <f>SETTINGS!G6</f>
        <v>RELIGIOUS &amp; MORAL EDU.</v>
      </c>
      <c r="P263" s="140"/>
      <c r="Q263" s="140"/>
      <c r="R263" s="73">
        <f>'R M E'!I15</f>
        <v>0</v>
      </c>
      <c r="S263" s="73">
        <f>'R M E'!K15</f>
        <v>0</v>
      </c>
      <c r="T263" s="74">
        <f>'R M E'!L15</f>
        <v>0</v>
      </c>
      <c r="U263" s="75" t="str">
        <f>'R M E'!M15</f>
        <v>1st</v>
      </c>
      <c r="V263" s="76">
        <f>'R M E'!N15</f>
        <v>5</v>
      </c>
      <c r="W263" s="77" t="str">
        <f>'R M E'!O15</f>
        <v>Emerging</v>
      </c>
      <c r="X263" s="86"/>
    </row>
    <row r="264" spans="2:24" ht="9.75" customHeight="1" x14ac:dyDescent="0.3">
      <c r="B264" s="26"/>
      <c r="C264" s="26"/>
      <c r="D264" s="26"/>
      <c r="E264" s="73"/>
      <c r="F264" s="73"/>
      <c r="G264" s="74"/>
      <c r="H264" s="75"/>
      <c r="I264" s="76"/>
      <c r="J264" s="77"/>
      <c r="K264" s="86"/>
      <c r="O264" s="26"/>
      <c r="P264" s="26"/>
      <c r="Q264" s="26"/>
      <c r="R264" s="73"/>
      <c r="S264" s="73"/>
      <c r="T264" s="74"/>
      <c r="U264" s="75"/>
      <c r="V264" s="76"/>
      <c r="W264" s="77"/>
      <c r="X264" s="86"/>
    </row>
    <row r="265" spans="2:24" ht="22.5" customHeight="1" x14ac:dyDescent="0.3">
      <c r="B265" s="140" t="str">
        <f>SETTINGS!G7</f>
        <v>COMPUTING</v>
      </c>
      <c r="C265" s="140"/>
      <c r="D265" s="140"/>
      <c r="E265" s="73">
        <f>COMPUTING!I14</f>
        <v>0</v>
      </c>
      <c r="F265" s="73">
        <f>COMPUTING!K14</f>
        <v>0</v>
      </c>
      <c r="G265" s="74">
        <f>COMPUTING!L14</f>
        <v>0</v>
      </c>
      <c r="H265" s="75" t="str">
        <f>COMPUTING!M14</f>
        <v>1st</v>
      </c>
      <c r="I265" s="76">
        <f>COMPUTING!N14</f>
        <v>5</v>
      </c>
      <c r="J265" s="77" t="str">
        <f>COMPUTING!O14</f>
        <v>Emerging</v>
      </c>
      <c r="K265" s="86"/>
      <c r="O265" s="140" t="str">
        <f>SETTINGS!G7</f>
        <v>COMPUTING</v>
      </c>
      <c r="P265" s="140"/>
      <c r="Q265" s="140"/>
      <c r="R265" s="73">
        <f>COMPUTING!I15</f>
        <v>0</v>
      </c>
      <c r="S265" s="73">
        <f>COMPUTING!K15</f>
        <v>0</v>
      </c>
      <c r="T265" s="74">
        <f>COMPUTING!L15</f>
        <v>0</v>
      </c>
      <c r="U265" s="75" t="str">
        <f>COMPUTING!M15</f>
        <v>1st</v>
      </c>
      <c r="V265" s="76">
        <f>COMPUTING!N15</f>
        <v>5</v>
      </c>
      <c r="W265" s="77" t="str">
        <f>COMPUTING!O15</f>
        <v>Emerging</v>
      </c>
      <c r="X265" s="86"/>
    </row>
    <row r="266" spans="2:24" ht="9.75" customHeight="1" x14ac:dyDescent="0.3">
      <c r="B266" s="26"/>
      <c r="C266" s="26"/>
      <c r="D266" s="26"/>
      <c r="E266" s="73"/>
      <c r="F266" s="73"/>
      <c r="G266" s="74"/>
      <c r="H266" s="75"/>
      <c r="I266" s="76"/>
      <c r="J266" s="77"/>
      <c r="K266" s="86"/>
      <c r="O266" s="26"/>
      <c r="P266" s="26"/>
      <c r="Q266" s="26"/>
      <c r="R266" s="73"/>
      <c r="S266" s="73"/>
      <c r="T266" s="74"/>
      <c r="U266" s="75"/>
      <c r="V266" s="76"/>
      <c r="W266" s="77"/>
      <c r="X266" s="86"/>
    </row>
    <row r="267" spans="2:24" ht="22.5" customHeight="1" x14ac:dyDescent="0.3">
      <c r="B267" s="140" t="str">
        <f>SETTINGS!G8</f>
        <v>GHANAIAN LANGUAGE</v>
      </c>
      <c r="C267" s="140"/>
      <c r="D267" s="140"/>
      <c r="E267" s="73">
        <f>'GHANAIAN LANGUAGE'!I14</f>
        <v>0</v>
      </c>
      <c r="F267" s="73">
        <f>'GHANAIAN LANGUAGE'!K14</f>
        <v>0</v>
      </c>
      <c r="G267" s="74">
        <f>'GHANAIAN LANGUAGE'!L14</f>
        <v>0</v>
      </c>
      <c r="H267" s="75" t="str">
        <f>'GHANAIAN LANGUAGE'!M14</f>
        <v>1st</v>
      </c>
      <c r="I267" s="76">
        <f>'GHANAIAN LANGUAGE'!N14</f>
        <v>5</v>
      </c>
      <c r="J267" s="77" t="str">
        <f>'GHANAIAN LANGUAGE'!O14</f>
        <v>Emerging</v>
      </c>
      <c r="K267" s="86"/>
      <c r="O267" s="140" t="str">
        <f>SETTINGS!G8</f>
        <v>GHANAIAN LANGUAGE</v>
      </c>
      <c r="P267" s="140"/>
      <c r="Q267" s="140"/>
      <c r="R267" s="73">
        <f>'GHANAIAN LANGUAGE'!I15</f>
        <v>0</v>
      </c>
      <c r="S267" s="73">
        <f>'GHANAIAN LANGUAGE'!K15</f>
        <v>0</v>
      </c>
      <c r="T267" s="74">
        <f>'GHANAIAN LANGUAGE'!L15</f>
        <v>0</v>
      </c>
      <c r="U267" s="75" t="str">
        <f>'GHANAIAN LANGUAGE'!M15</f>
        <v>1st</v>
      </c>
      <c r="V267" s="76">
        <f>'GHANAIAN LANGUAGE'!N15</f>
        <v>5</v>
      </c>
      <c r="W267" s="77" t="str">
        <f>'GHANAIAN LANGUAGE'!O15</f>
        <v>Emerging</v>
      </c>
      <c r="X267" s="86"/>
    </row>
    <row r="268" spans="2:24" ht="9.75" customHeight="1" x14ac:dyDescent="0.3">
      <c r="B268" s="26"/>
      <c r="C268" s="26"/>
      <c r="D268" s="26"/>
      <c r="E268" s="73"/>
      <c r="F268" s="73"/>
      <c r="G268" s="74"/>
      <c r="H268" s="75"/>
      <c r="I268" s="76"/>
      <c r="J268" s="77"/>
      <c r="K268" s="86"/>
      <c r="O268" s="26"/>
      <c r="P268" s="26"/>
      <c r="Q268" s="26"/>
      <c r="R268" s="73"/>
      <c r="S268" s="73"/>
      <c r="T268" s="74"/>
      <c r="U268" s="75"/>
      <c r="V268" s="76"/>
      <c r="W268" s="77"/>
      <c r="X268" s="86"/>
    </row>
    <row r="269" spans="2:24" ht="22.5" customHeight="1" x14ac:dyDescent="0.3">
      <c r="B269" s="140" t="str">
        <f>SETTINGS!G9</f>
        <v>CREATIVE ARTS &amp; DESIGN</v>
      </c>
      <c r="C269" s="140"/>
      <c r="D269" s="140"/>
      <c r="E269" s="73">
        <f>'CREATIVE ARTS'!I14</f>
        <v>0</v>
      </c>
      <c r="F269" s="73">
        <f>'CREATIVE ARTS'!K14</f>
        <v>0</v>
      </c>
      <c r="G269" s="74">
        <f>'CREATIVE ARTS'!L14</f>
        <v>0</v>
      </c>
      <c r="H269" s="75" t="str">
        <f>'CREATIVE ARTS'!M14</f>
        <v>1st</v>
      </c>
      <c r="I269" s="76">
        <f>'CREATIVE ARTS'!N14</f>
        <v>5</v>
      </c>
      <c r="J269" s="77" t="str">
        <f>'CREATIVE ARTS'!O14</f>
        <v>Emerging</v>
      </c>
      <c r="K269" s="86"/>
      <c r="O269" s="140" t="str">
        <f>SETTINGS!G9</f>
        <v>CREATIVE ARTS &amp; DESIGN</v>
      </c>
      <c r="P269" s="140"/>
      <c r="Q269" s="140"/>
      <c r="R269" s="73">
        <f>'CREATIVE ARTS'!I15</f>
        <v>0</v>
      </c>
      <c r="S269" s="73">
        <f>'CREATIVE ARTS'!K15</f>
        <v>0</v>
      </c>
      <c r="T269" s="74">
        <f>'CREATIVE ARTS'!L15</f>
        <v>0</v>
      </c>
      <c r="U269" s="75" t="str">
        <f>'CREATIVE ARTS'!M15</f>
        <v>1st</v>
      </c>
      <c r="V269" s="76">
        <f>'CREATIVE ARTS'!N15</f>
        <v>5</v>
      </c>
      <c r="W269" s="77" t="str">
        <f>'CREATIVE ARTS'!O15</f>
        <v>Emerging</v>
      </c>
      <c r="X269" s="86"/>
    </row>
    <row r="270" spans="2:24" ht="9.75" customHeight="1" x14ac:dyDescent="0.3">
      <c r="B270" s="26"/>
      <c r="C270" s="26"/>
      <c r="D270" s="26"/>
      <c r="E270" s="73"/>
      <c r="F270" s="73"/>
      <c r="G270" s="74"/>
      <c r="H270" s="75"/>
      <c r="I270" s="76"/>
      <c r="J270" s="77"/>
      <c r="K270" s="86"/>
      <c r="O270" s="26"/>
      <c r="P270" s="26"/>
      <c r="Q270" s="26"/>
      <c r="R270" s="73"/>
      <c r="S270" s="73"/>
      <c r="T270" s="74"/>
      <c r="U270" s="75"/>
      <c r="V270" s="76"/>
      <c r="W270" s="77"/>
      <c r="X270" s="86"/>
    </row>
    <row r="271" spans="2:24" ht="22.5" hidden="1" customHeight="1" x14ac:dyDescent="0.4">
      <c r="B271" s="140" t="str">
        <f>SETTINGS!G10</f>
        <v>OUR WORLD OUR PEOPLE</v>
      </c>
      <c r="C271" s="140"/>
      <c r="D271" s="140"/>
      <c r="E271" s="73">
        <f>'OUR WORLD OUR PEOPLE'!I14</f>
        <v>0</v>
      </c>
      <c r="F271" s="73">
        <f>'OUR WORLD OUR PEOPLE'!K14</f>
        <v>0</v>
      </c>
      <c r="G271" s="74">
        <f>'OUR WORLD OUR PEOPLE'!L14</f>
        <v>0</v>
      </c>
      <c r="H271" s="75" t="str">
        <f>'OUR WORLD OUR PEOPLE'!M14</f>
        <v>1st</v>
      </c>
      <c r="I271" s="76">
        <f>'OUR WORLD OUR PEOPLE'!N14</f>
        <v>5</v>
      </c>
      <c r="J271" s="77" t="str">
        <f>'OUR WORLD OUR PEOPLE'!O14</f>
        <v>Emerging</v>
      </c>
      <c r="K271" s="86"/>
      <c r="O271" s="140" t="str">
        <f>SETTINGS!G10</f>
        <v>OUR WORLD OUR PEOPLE</v>
      </c>
      <c r="P271" s="140"/>
      <c r="Q271" s="140"/>
      <c r="R271" s="73">
        <f>'OUR WORLD OUR PEOPLE'!I15</f>
        <v>0</v>
      </c>
      <c r="S271" s="73">
        <f>'OUR WORLD OUR PEOPLE'!K15</f>
        <v>0</v>
      </c>
      <c r="T271" s="74">
        <f>'OUR WORLD OUR PEOPLE'!L15</f>
        <v>0</v>
      </c>
      <c r="U271" s="75" t="str">
        <f>'OUR WORLD OUR PEOPLE'!M15</f>
        <v>1st</v>
      </c>
      <c r="V271" s="76">
        <f>'OUR WORLD OUR PEOPLE'!N15</f>
        <v>5</v>
      </c>
      <c r="W271" s="77" t="str">
        <f>'OUR WORLD OUR PEOPLE'!O15</f>
        <v>Emerging</v>
      </c>
      <c r="X271" s="86"/>
    </row>
    <row r="272" spans="2:24" ht="9.75" customHeight="1" x14ac:dyDescent="0.3">
      <c r="B272" s="26"/>
      <c r="C272" s="26"/>
      <c r="D272" s="26"/>
      <c r="E272" s="73"/>
      <c r="F272" s="73"/>
      <c r="G272" s="74"/>
      <c r="H272" s="75"/>
      <c r="I272" s="76"/>
      <c r="J272" s="77"/>
      <c r="K272" s="86"/>
      <c r="O272" s="26"/>
      <c r="P272" s="26"/>
      <c r="Q272" s="26"/>
      <c r="R272" s="73"/>
      <c r="S272" s="73"/>
      <c r="T272" s="74"/>
      <c r="U272" s="75"/>
      <c r="V272" s="76"/>
      <c r="W272" s="77"/>
      <c r="X272" s="86"/>
    </row>
    <row r="273" spans="2:26" ht="22.5" customHeight="1" x14ac:dyDescent="0.3">
      <c r="B273" s="26" t="str">
        <f>SETTINGS!G11</f>
        <v>FRENCH</v>
      </c>
      <c r="C273" s="26"/>
      <c r="D273" s="26"/>
      <c r="E273" s="73">
        <f>FRENCH!I14</f>
        <v>0</v>
      </c>
      <c r="F273" s="73">
        <f>FRENCH!K14</f>
        <v>0</v>
      </c>
      <c r="G273" s="74">
        <f>FRENCH!L14</f>
        <v>0</v>
      </c>
      <c r="H273" s="75" t="str">
        <f>FRENCH!M14</f>
        <v>1st</v>
      </c>
      <c r="I273" s="76">
        <f>FRENCH!N14</f>
        <v>5</v>
      </c>
      <c r="J273" s="77" t="str">
        <f>FRENCH!O14</f>
        <v>Emerging</v>
      </c>
      <c r="K273" s="86"/>
      <c r="O273" s="26" t="str">
        <f>SETTINGS!G11</f>
        <v>FRENCH</v>
      </c>
      <c r="P273" s="26"/>
      <c r="Q273" s="26"/>
      <c r="R273" s="73">
        <f>FRENCH!I15</f>
        <v>0</v>
      </c>
      <c r="S273" s="73">
        <f>FRENCH!K15</f>
        <v>0</v>
      </c>
      <c r="T273" s="74">
        <f>FRENCH!L15</f>
        <v>0</v>
      </c>
      <c r="U273" s="75" t="str">
        <f>FRENCH!M15</f>
        <v>1st</v>
      </c>
      <c r="V273" s="76">
        <f>FRENCH!N15</f>
        <v>5</v>
      </c>
      <c r="W273" s="77" t="str">
        <f>FRENCH!O15</f>
        <v>Emerging</v>
      </c>
      <c r="X273" s="86"/>
    </row>
    <row r="274" spans="2:26" ht="22.5" customHeight="1" x14ac:dyDescent="0.25">
      <c r="T274" s="66"/>
    </row>
    <row r="275" spans="2:26" ht="22.5" customHeight="1" x14ac:dyDescent="0.25">
      <c r="B275" s="26" t="str">
        <f>SETTINGS!C9</f>
        <v>Attendance:</v>
      </c>
      <c r="C275" s="53">
        <f>'TEACHER’S REMARKS'!H16</f>
        <v>0</v>
      </c>
      <c r="D275" s="54" t="str">
        <f>SETTINGS!B8</f>
        <v xml:space="preserve">  Out Of</v>
      </c>
      <c r="E275" s="53">
        <f>'TEACHER’S REMARKS'!F6</f>
        <v>0</v>
      </c>
      <c r="F275" s="28" t="str">
        <f>SETTINGS!B9</f>
        <v>Promoted To</v>
      </c>
      <c r="G275" s="53">
        <f>'TEACHER’S REMARKS'!I16</f>
        <v>0</v>
      </c>
      <c r="H275" s="78"/>
      <c r="I275" s="142" t="str">
        <f>SETTINGS!D12</f>
        <v>Total number of Classwork and Homework</v>
      </c>
      <c r="J275" s="142"/>
      <c r="K275" s="142"/>
      <c r="L275" s="142"/>
      <c r="M275" s="142"/>
      <c r="O275" s="26" t="str">
        <f>SETTINGS!C9</f>
        <v>Attendance:</v>
      </c>
      <c r="P275" s="53">
        <f>'TEACHER’S REMARKS'!H17</f>
        <v>0</v>
      </c>
      <c r="Q275" s="54" t="str">
        <f>SETTINGS!B8</f>
        <v xml:space="preserve">  Out Of</v>
      </c>
      <c r="R275" s="53">
        <f>'TEACHER’S REMARKS'!F6</f>
        <v>0</v>
      </c>
      <c r="S275" s="28" t="str">
        <f>SETTINGS!B9</f>
        <v>Promoted To</v>
      </c>
      <c r="T275" s="67">
        <f>'TEACHER’S REMARKS'!I17</f>
        <v>0</v>
      </c>
      <c r="U275" s="78"/>
      <c r="V275" s="142" t="str">
        <f>SETTINGS!D12</f>
        <v>Total number of Classwork and Homework</v>
      </c>
      <c r="W275" s="142"/>
      <c r="X275" s="142"/>
      <c r="Y275" s="142"/>
      <c r="Z275" s="142"/>
    </row>
    <row r="276" spans="2:26" ht="15" customHeight="1" x14ac:dyDescent="0.25">
      <c r="B276" s="26"/>
      <c r="C276" s="26"/>
      <c r="D276" s="26"/>
      <c r="E276" s="26"/>
      <c r="F276" s="26"/>
      <c r="G276" s="26"/>
      <c r="H276" s="78"/>
      <c r="I276" s="142"/>
      <c r="J276" s="142"/>
      <c r="K276" s="142"/>
      <c r="L276" s="142"/>
      <c r="M276" s="142"/>
      <c r="O276" s="26"/>
      <c r="P276" s="26"/>
      <c r="Q276" s="26"/>
      <c r="R276" s="26"/>
      <c r="S276" s="26"/>
      <c r="T276" s="26"/>
      <c r="U276" s="78"/>
      <c r="V276" s="142"/>
      <c r="W276" s="142"/>
      <c r="X276" s="142"/>
      <c r="Y276" s="142"/>
      <c r="Z276" s="142"/>
    </row>
    <row r="277" spans="2:26" ht="22.5" customHeight="1" x14ac:dyDescent="0.25">
      <c r="B277" s="26" t="str">
        <f>SETTINGS!D8</f>
        <v xml:space="preserve">Conduct/Character:    </v>
      </c>
      <c r="C277" s="26"/>
      <c r="D277" s="26">
        <f>'TEACHER’S REMARKS'!G16</f>
        <v>0</v>
      </c>
      <c r="E277" s="26"/>
      <c r="F277" s="26"/>
      <c r="G277" s="26"/>
      <c r="H277" s="78"/>
      <c r="I277" s="78" t="str">
        <f>SETTINGS!D14</f>
        <v>Math</v>
      </c>
      <c r="J277" s="78"/>
      <c r="K277" s="85">
        <f>SUMMARY!P9</f>
        <v>0</v>
      </c>
      <c r="L277" s="93"/>
      <c r="O277" s="26" t="str">
        <f>SETTINGS!D8</f>
        <v xml:space="preserve">Conduct/Character:    </v>
      </c>
      <c r="P277" s="26"/>
      <c r="Q277" s="26">
        <f>'TEACHER’S REMARKS'!G17</f>
        <v>0</v>
      </c>
      <c r="R277" s="26"/>
      <c r="S277" s="26"/>
      <c r="T277" s="26"/>
      <c r="U277" s="78"/>
      <c r="V277" s="78" t="str">
        <f>SETTINGS!D14</f>
        <v>Math</v>
      </c>
      <c r="W277" s="26"/>
      <c r="X277" s="85">
        <f>SUMMARY!P9</f>
        <v>0</v>
      </c>
      <c r="Y277" s="93"/>
    </row>
    <row r="278" spans="2:26" ht="9" customHeight="1" x14ac:dyDescent="0.25">
      <c r="B278" s="26"/>
      <c r="C278" s="26"/>
      <c r="D278" s="26"/>
      <c r="E278" s="26"/>
      <c r="F278" s="26"/>
      <c r="G278" s="26"/>
      <c r="H278" s="78"/>
      <c r="I278" s="78"/>
      <c r="J278" s="78"/>
      <c r="K278" s="85"/>
      <c r="L278" s="93"/>
      <c r="O278" s="26"/>
      <c r="P278" s="26"/>
      <c r="Q278" s="26"/>
      <c r="R278" s="26"/>
      <c r="S278" s="26"/>
      <c r="T278" s="26"/>
      <c r="U278" s="78"/>
      <c r="V278" s="78"/>
      <c r="W278" s="26"/>
      <c r="X278" s="85"/>
      <c r="Y278" s="93"/>
    </row>
    <row r="279" spans="2:26" ht="22.5" customHeight="1" x14ac:dyDescent="0.25">
      <c r="B279" s="26" t="str">
        <f>SETTINGS!D9</f>
        <v xml:space="preserve">Attitude:      </v>
      </c>
      <c r="C279" s="26">
        <f>'TEACHER’S REMARKS'!F16</f>
        <v>0</v>
      </c>
      <c r="D279" s="26"/>
      <c r="E279" s="26"/>
      <c r="F279" s="26"/>
      <c r="G279" s="26"/>
      <c r="H279" s="78"/>
      <c r="I279" s="78" t="str">
        <f>SETTINGS!D15</f>
        <v>English</v>
      </c>
      <c r="J279" s="78"/>
      <c r="K279" s="85">
        <f>SUMMARY!P5</f>
        <v>0</v>
      </c>
      <c r="L279" s="93"/>
      <c r="O279" s="26" t="str">
        <f>SETTINGS!D9</f>
        <v xml:space="preserve">Attitude:      </v>
      </c>
      <c r="P279" s="26">
        <f>'TEACHER’S REMARKS'!F17</f>
        <v>0</v>
      </c>
      <c r="Q279" s="26"/>
      <c r="R279" s="26"/>
      <c r="S279" s="26"/>
      <c r="T279" s="26"/>
      <c r="U279" s="78"/>
      <c r="V279" s="78" t="str">
        <f>SETTINGS!D15</f>
        <v>English</v>
      </c>
      <c r="W279" s="26"/>
      <c r="X279" s="85">
        <f>SUMMARY!P5</f>
        <v>0</v>
      </c>
      <c r="Y279" s="93"/>
    </row>
    <row r="280" spans="2:26" ht="9" customHeight="1" x14ac:dyDescent="0.25">
      <c r="B280" s="26"/>
      <c r="C280" s="26"/>
      <c r="D280" s="26"/>
      <c r="E280" s="26"/>
      <c r="F280" s="26"/>
      <c r="G280" s="26"/>
      <c r="H280" s="78"/>
      <c r="I280" s="78"/>
      <c r="J280" s="78"/>
      <c r="K280" s="85"/>
      <c r="L280" s="93"/>
      <c r="O280" s="26"/>
      <c r="P280" s="26"/>
      <c r="Q280" s="26"/>
      <c r="R280" s="26"/>
      <c r="S280" s="26"/>
      <c r="T280" s="26"/>
      <c r="U280" s="78"/>
      <c r="V280" s="78"/>
      <c r="W280" s="26"/>
      <c r="X280" s="85"/>
      <c r="Y280" s="93"/>
    </row>
    <row r="281" spans="2:26" ht="22.5" customHeight="1" x14ac:dyDescent="0.25">
      <c r="B281" s="26" t="str">
        <f>SETTINGS!D10</f>
        <v>Interest:</v>
      </c>
      <c r="C281" s="26">
        <f>'TEACHER’S REMARKS'!D16</f>
        <v>0</v>
      </c>
      <c r="D281" s="26"/>
      <c r="E281" s="26"/>
      <c r="F281" s="26"/>
      <c r="G281" s="26"/>
      <c r="H281" s="78"/>
      <c r="I281" s="78" t="str">
        <f>SETTINGS!D16</f>
        <v>Science</v>
      </c>
      <c r="J281" s="78"/>
      <c r="K281" s="85">
        <f>SUMMARY!P13</f>
        <v>0</v>
      </c>
      <c r="L281" s="93"/>
      <c r="O281" s="26" t="str">
        <f>SETTINGS!D10</f>
        <v>Interest:</v>
      </c>
      <c r="P281" s="26">
        <f>'TEACHER’S REMARKS'!D17</f>
        <v>0</v>
      </c>
      <c r="Q281" s="26"/>
      <c r="R281" s="26"/>
      <c r="S281" s="26"/>
      <c r="T281" s="26"/>
      <c r="U281" s="78"/>
      <c r="V281" s="78" t="str">
        <f>SETTINGS!D16</f>
        <v>Science</v>
      </c>
      <c r="W281" s="26"/>
      <c r="X281" s="85">
        <f>SUMMARY!P13</f>
        <v>0</v>
      </c>
      <c r="Y281" s="93"/>
    </row>
    <row r="282" spans="2:26" ht="9" customHeight="1" x14ac:dyDescent="0.25">
      <c r="B282" s="26"/>
      <c r="C282" s="26"/>
      <c r="D282" s="26"/>
      <c r="E282" s="26"/>
      <c r="F282" s="26"/>
      <c r="G282" s="26"/>
      <c r="H282" s="78"/>
      <c r="I282" s="78"/>
      <c r="J282" s="78"/>
      <c r="K282" s="85"/>
      <c r="L282" s="93"/>
      <c r="O282" s="26"/>
      <c r="P282" s="26"/>
      <c r="Q282" s="26"/>
      <c r="R282" s="26"/>
      <c r="S282" s="26"/>
      <c r="T282" s="26"/>
      <c r="U282" s="78"/>
      <c r="V282" s="78"/>
      <c r="W282" s="26"/>
      <c r="X282" s="85"/>
      <c r="Y282" s="93"/>
    </row>
    <row r="283" spans="2:26" ht="22.5" customHeight="1" x14ac:dyDescent="0.25">
      <c r="B283" s="26" t="str">
        <f>SETTINGS!D11</f>
        <v xml:space="preserve">Teacher’s Remarks:  </v>
      </c>
      <c r="C283" s="26"/>
      <c r="D283" s="26">
        <f>'TEACHER’S REMARKS'!E16</f>
        <v>0</v>
      </c>
      <c r="E283" s="26"/>
      <c r="F283" s="26"/>
      <c r="G283" s="26"/>
      <c r="H283" s="78"/>
      <c r="I283" s="78" t="str">
        <f>SETTINGS!G13</f>
        <v>RME</v>
      </c>
      <c r="J283" s="78"/>
      <c r="K283" s="85">
        <f>SUMMARY!P21</f>
        <v>0</v>
      </c>
      <c r="L283" s="93"/>
      <c r="O283" s="26" t="str">
        <f>SETTINGS!D11</f>
        <v xml:space="preserve">Teacher’s Remarks:  </v>
      </c>
      <c r="P283" s="26"/>
      <c r="Q283" s="26">
        <f>'TEACHER’S REMARKS'!E17</f>
        <v>0</v>
      </c>
      <c r="R283" s="26"/>
      <c r="S283" s="26"/>
      <c r="T283" s="26"/>
      <c r="U283" s="78"/>
      <c r="V283" s="78" t="str">
        <f>SETTINGS!G13</f>
        <v>RME</v>
      </c>
      <c r="W283" s="26"/>
      <c r="X283" s="85">
        <f>SUMMARY!P21</f>
        <v>0</v>
      </c>
      <c r="Y283" s="93"/>
    </row>
    <row r="284" spans="2:26" ht="9" customHeight="1" x14ac:dyDescent="0.25">
      <c r="B284" s="26"/>
      <c r="C284" s="26"/>
      <c r="D284" s="26"/>
      <c r="E284" s="26"/>
      <c r="F284" s="26"/>
      <c r="G284" s="26"/>
      <c r="H284" s="78"/>
      <c r="I284" s="78"/>
      <c r="J284" s="78"/>
      <c r="K284" s="85"/>
      <c r="L284" s="93"/>
      <c r="O284" s="26"/>
      <c r="P284" s="26"/>
      <c r="Q284" s="26"/>
      <c r="R284" s="26"/>
      <c r="S284" s="26"/>
      <c r="T284" s="26"/>
      <c r="U284" s="78"/>
      <c r="V284" s="78"/>
      <c r="W284" s="26"/>
      <c r="X284" s="85"/>
      <c r="Y284" s="93"/>
    </row>
    <row r="285" spans="2:26" ht="22.5" customHeight="1" x14ac:dyDescent="0.25">
      <c r="B285" s="84" t="str">
        <f>SETTINGS!C12</f>
        <v xml:space="preserve">Aggregate: </v>
      </c>
      <c r="C285" s="85">
        <f>'OVERALL SCORE'!E14</f>
        <v>30</v>
      </c>
      <c r="D285" s="26"/>
      <c r="E285" s="26"/>
      <c r="F285" s="26"/>
      <c r="G285" s="26"/>
      <c r="H285" s="78"/>
      <c r="I285" s="78" t="str">
        <f>SETTINGS!C16</f>
        <v>Computing</v>
      </c>
      <c r="J285" s="78"/>
      <c r="K285" s="85">
        <f>SUMMARY!P25</f>
        <v>0</v>
      </c>
      <c r="L285" s="93"/>
      <c r="O285" s="84" t="str">
        <f>SETTINGS!C12</f>
        <v xml:space="preserve">Aggregate: </v>
      </c>
      <c r="P285" s="85">
        <f>'OVERALL SCORE'!E15</f>
        <v>30</v>
      </c>
      <c r="Q285" s="26"/>
      <c r="R285" s="26"/>
      <c r="S285" s="26"/>
      <c r="T285" s="26"/>
      <c r="U285" s="78"/>
      <c r="V285" s="78" t="str">
        <f>SETTINGS!C16</f>
        <v>Computing</v>
      </c>
      <c r="W285" s="26"/>
      <c r="X285" s="85">
        <f>SUMMARY!P25</f>
        <v>0</v>
      </c>
      <c r="Y285" s="93"/>
    </row>
    <row r="286" spans="2:26" ht="9" customHeight="1" x14ac:dyDescent="0.25">
      <c r="B286" s="26"/>
      <c r="C286" s="26"/>
      <c r="D286" s="26"/>
      <c r="E286" s="26"/>
      <c r="F286" s="26"/>
      <c r="G286" s="26"/>
      <c r="H286" s="78"/>
      <c r="I286" s="78"/>
      <c r="J286" s="78"/>
      <c r="K286" s="85"/>
      <c r="L286" s="93"/>
      <c r="O286" s="26"/>
      <c r="P286" s="26"/>
      <c r="Q286" s="26"/>
      <c r="R286" s="26"/>
      <c r="S286" s="26"/>
      <c r="T286" s="26"/>
      <c r="U286" s="78"/>
      <c r="V286" s="78"/>
      <c r="W286" s="26"/>
      <c r="X286" s="85"/>
      <c r="Y286" s="93"/>
    </row>
    <row r="287" spans="2:26" s="37" customFormat="1" ht="22.5" customHeight="1" x14ac:dyDescent="0.25">
      <c r="H287" s="79"/>
      <c r="I287" s="92" t="str">
        <f>SETTINGS!G15</f>
        <v>Creative Arts</v>
      </c>
      <c r="J287" s="78"/>
      <c r="K287" s="85">
        <f>SUMMARY!P33</f>
        <v>0</v>
      </c>
      <c r="L287" s="27"/>
      <c r="U287" s="79"/>
      <c r="V287" s="92" t="str">
        <f>SETTINGS!G15</f>
        <v>Creative Arts</v>
      </c>
      <c r="W287" s="26"/>
      <c r="X287" s="85">
        <f>SUMMARY!P33</f>
        <v>0</v>
      </c>
      <c r="Y287" s="27"/>
    </row>
    <row r="288" spans="2:26" ht="9" customHeight="1" x14ac:dyDescent="0.3">
      <c r="K288" s="108"/>
      <c r="X288" s="108"/>
    </row>
    <row r="289" spans="2:26" ht="23.25" customHeight="1" x14ac:dyDescent="0.25">
      <c r="B289" s="37" t="str">
        <f>SETTINGS!D17</f>
        <v>Head - Teacher’s Signature</v>
      </c>
      <c r="C289" s="39"/>
      <c r="E289" s="132"/>
      <c r="F289" s="132"/>
      <c r="G289" s="132"/>
      <c r="I289" s="117" t="str">
        <f>SETTINGS!D13</f>
        <v>History</v>
      </c>
      <c r="J289" s="117"/>
      <c r="K289" s="119">
        <f>SUMMARY!P17</f>
        <v>0</v>
      </c>
      <c r="L289" s="117"/>
      <c r="M289" s="117"/>
      <c r="N289" s="117"/>
      <c r="O289" s="127" t="str">
        <f>SETTINGS!D17</f>
        <v>Head - Teacher’s Signature</v>
      </c>
      <c r="P289" s="114"/>
      <c r="Q289" s="117"/>
      <c r="R289" s="135"/>
      <c r="S289" s="135"/>
      <c r="T289" s="135"/>
      <c r="U289" s="117"/>
      <c r="V289" s="117" t="str">
        <f>SETTINGS!D13</f>
        <v>History</v>
      </c>
      <c r="W289" s="117"/>
      <c r="X289" s="119">
        <f>SUMMARY!P17</f>
        <v>0</v>
      </c>
      <c r="Y289" s="118"/>
    </row>
    <row r="290" spans="2:26" ht="10.5" customHeight="1" x14ac:dyDescent="0.25">
      <c r="C290" s="39"/>
      <c r="E290" s="132"/>
      <c r="F290" s="132"/>
      <c r="G290" s="132"/>
      <c r="I290" s="117"/>
      <c r="J290" s="117"/>
      <c r="K290" s="119"/>
      <c r="L290" s="117"/>
      <c r="M290" s="117"/>
      <c r="N290" s="117"/>
      <c r="O290" s="117"/>
      <c r="P290" s="114"/>
      <c r="Q290" s="117"/>
      <c r="R290" s="135"/>
      <c r="S290" s="135"/>
      <c r="T290" s="135"/>
      <c r="U290" s="117"/>
      <c r="V290" s="117"/>
      <c r="W290" s="117"/>
      <c r="X290" s="119"/>
      <c r="Y290" s="118"/>
    </row>
    <row r="291" spans="2:26" ht="22.5" customHeight="1" x14ac:dyDescent="0.25">
      <c r="C291" s="39"/>
      <c r="E291" s="132"/>
      <c r="F291" s="132"/>
      <c r="G291" s="132"/>
      <c r="I291" s="117" t="str">
        <f>SETTINGS!G14</f>
        <v>Ghanaian Language</v>
      </c>
      <c r="J291" s="117"/>
      <c r="K291" s="119">
        <f>SUMMARY!P29</f>
        <v>0</v>
      </c>
      <c r="L291" s="117"/>
      <c r="M291" s="117"/>
      <c r="N291" s="117"/>
      <c r="O291" s="117"/>
      <c r="P291" s="114"/>
      <c r="Q291" s="117"/>
      <c r="R291" s="135"/>
      <c r="S291" s="135"/>
      <c r="T291" s="135"/>
      <c r="U291" s="117"/>
      <c r="V291" s="117" t="str">
        <f>SETTINGS!G14</f>
        <v>Ghanaian Language</v>
      </c>
      <c r="W291" s="117"/>
      <c r="X291" s="119">
        <f>SUMMARY!P29</f>
        <v>0</v>
      </c>
      <c r="Y291" s="118"/>
      <c r="Z291" s="118"/>
    </row>
    <row r="292" spans="2:26" ht="22.5" customHeight="1" x14ac:dyDescent="0.3">
      <c r="C292" s="64"/>
      <c r="I292" s="117"/>
      <c r="J292" s="117"/>
      <c r="K292" s="117"/>
      <c r="L292" s="117"/>
      <c r="M292" s="117"/>
      <c r="N292" s="117"/>
      <c r="O292" s="117"/>
      <c r="P292" s="114"/>
      <c r="Q292" s="117"/>
      <c r="R292" s="117"/>
      <c r="S292" s="117"/>
      <c r="T292" s="117"/>
      <c r="U292" s="117"/>
      <c r="V292" s="117"/>
      <c r="W292" s="117"/>
      <c r="X292" s="121"/>
      <c r="Y292" s="118"/>
      <c r="Z292" s="118"/>
    </row>
    <row r="293" spans="2:26" ht="22.5" customHeight="1" x14ac:dyDescent="0.25">
      <c r="I293" s="117"/>
      <c r="J293" s="117"/>
      <c r="K293" s="117"/>
      <c r="L293" s="117"/>
      <c r="M293" s="117"/>
      <c r="N293" s="117"/>
      <c r="O293" s="117"/>
      <c r="P293" s="117"/>
      <c r="Q293" s="117"/>
      <c r="R293" s="117"/>
      <c r="S293" s="117"/>
      <c r="T293" s="117"/>
      <c r="U293" s="117"/>
      <c r="V293" s="117"/>
      <c r="W293" s="117"/>
      <c r="X293" s="118"/>
      <c r="Y293" s="118"/>
      <c r="Z293" s="118"/>
    </row>
    <row r="294" spans="2:26" ht="9" customHeight="1" x14ac:dyDescent="0.25"/>
    <row r="295" spans="2:26" ht="22.5" customHeight="1" x14ac:dyDescent="0.4">
      <c r="B295" s="138"/>
      <c r="C295" s="123" t="str">
        <f>SETTINGS!B2</f>
        <v xml:space="preserve">    COMPUTER REPAIR SERVICES</v>
      </c>
      <c r="D295" s="30"/>
      <c r="E295" s="30"/>
      <c r="F295" s="30"/>
      <c r="G295" s="30"/>
      <c r="H295" s="30"/>
      <c r="I295" s="30"/>
      <c r="K295" s="141"/>
      <c r="L295" s="141"/>
      <c r="O295" s="138"/>
      <c r="P295" s="123" t="str">
        <f>SETTINGS!B2</f>
        <v xml:space="preserve">    COMPUTER REPAIR SERVICES</v>
      </c>
      <c r="Q295" s="30"/>
      <c r="R295" s="30"/>
      <c r="S295" s="30"/>
      <c r="T295" s="30"/>
      <c r="U295" s="30"/>
      <c r="V295" s="30"/>
      <c r="X295" s="141"/>
      <c r="Y295" s="141"/>
    </row>
    <row r="296" spans="2:26" ht="22.5" customHeight="1" x14ac:dyDescent="0.25">
      <c r="B296" s="138"/>
      <c r="C296" s="124" t="str">
        <f>SETTINGS!B3</f>
        <v xml:space="preserve">     P.O.Box AN 5044  Accra–North Tel: 0244-113-286 / 233 27 055 6797</v>
      </c>
      <c r="D296" s="49"/>
      <c r="K296" s="141"/>
      <c r="L296" s="141"/>
      <c r="O296" s="138"/>
      <c r="P296" s="124" t="str">
        <f>SETTINGS!B3</f>
        <v xml:space="preserve">     P.O.Box AN 5044  Accra–North Tel: 0244-113-286 / 233 27 055 6797</v>
      </c>
      <c r="Q296" s="49"/>
      <c r="X296" s="141"/>
      <c r="Y296" s="141"/>
    </row>
    <row r="297" spans="2:26" ht="22.5" customHeight="1" x14ac:dyDescent="0.25">
      <c r="B297" s="138"/>
      <c r="C297" s="125" t="str">
        <f>SETTINGS!B4</f>
        <v xml:space="preserve">                    Email: computerrepairservices001@gmail.com</v>
      </c>
      <c r="D297" s="33"/>
      <c r="K297" s="141"/>
      <c r="L297" s="141"/>
      <c r="O297" s="138"/>
      <c r="P297" s="125" t="str">
        <f>SETTINGS!B4</f>
        <v xml:space="preserve">                    Email: computerrepairservices001@gmail.com</v>
      </c>
      <c r="Q297" s="33"/>
      <c r="X297" s="141"/>
      <c r="Y297" s="141"/>
    </row>
    <row r="298" spans="2:26" ht="22.5" customHeight="1" x14ac:dyDescent="0.25">
      <c r="B298" s="138"/>
      <c r="D298" s="126" t="str">
        <f>SETTINGS!B5</f>
        <v xml:space="preserve"> LEARNERS  REPORT  SHEET</v>
      </c>
      <c r="E298" s="50"/>
      <c r="K298" s="141"/>
      <c r="L298" s="141"/>
      <c r="O298" s="138"/>
      <c r="Q298" s="126" t="str">
        <f>SETTINGS!B5</f>
        <v xml:space="preserve"> LEARNERS  REPORT  SHEET</v>
      </c>
      <c r="R298" s="50"/>
      <c r="X298" s="141"/>
      <c r="Y298" s="141"/>
    </row>
    <row r="299" spans="2:26" ht="9" customHeight="1" x14ac:dyDescent="0.25"/>
    <row r="300" spans="2:26" ht="22.5" customHeight="1" x14ac:dyDescent="0.25">
      <c r="B300" s="55" t="str">
        <f>SETTINGS!C13</f>
        <v xml:space="preserve">Name:                                    </v>
      </c>
      <c r="C300" s="56">
        <f>'TEACHER’S REMARKS'!B18</f>
        <v>0</v>
      </c>
      <c r="G300" s="55"/>
      <c r="H300" s="39" t="str">
        <f>SETTINGS!C11</f>
        <v>No. On Roll:</v>
      </c>
      <c r="I300" s="37"/>
      <c r="J300" s="56" t="str">
        <f>'TEACHER’S REMARKS'!F4</f>
        <v/>
      </c>
      <c r="K300" s="37"/>
      <c r="O300" s="55" t="str">
        <f>SETTINGS!C13</f>
        <v xml:space="preserve">Name:                                    </v>
      </c>
      <c r="P300" s="56">
        <f>'TEACHER’S REMARKS'!B19</f>
        <v>0</v>
      </c>
      <c r="T300" s="55"/>
      <c r="U300" s="55" t="str">
        <f>SETTINGS!C11</f>
        <v>No. On Roll:</v>
      </c>
      <c r="V300" s="37"/>
      <c r="W300" s="56" t="str">
        <f>'TEACHER’S REMARKS'!F4</f>
        <v/>
      </c>
      <c r="X300" s="37"/>
    </row>
    <row r="301" spans="2:26" ht="9" customHeight="1" x14ac:dyDescent="0.25">
      <c r="B301" s="94"/>
      <c r="H301" s="39"/>
      <c r="I301" s="37"/>
      <c r="J301" s="56"/>
      <c r="K301" s="37"/>
      <c r="O301" s="94"/>
      <c r="U301" s="39"/>
      <c r="V301" s="37"/>
      <c r="W301" s="37"/>
      <c r="X301" s="37"/>
    </row>
    <row r="302" spans="2:26" ht="23.25" customHeight="1" x14ac:dyDescent="0.25">
      <c r="B302" s="55" t="str">
        <f>SETTINGS!C10</f>
        <v>Basic:</v>
      </c>
      <c r="C302" s="56">
        <f>'TEACHER’S REMARKS'!D2</f>
        <v>0</v>
      </c>
      <c r="E302" s="55"/>
      <c r="F302" s="37"/>
      <c r="G302" s="55"/>
      <c r="H302" s="39" t="str">
        <f>SETTINGS!C14</f>
        <v xml:space="preserve">Vacation: </v>
      </c>
      <c r="I302" s="37"/>
      <c r="J302" s="56">
        <f>'TEACHER’S REMARKS'!E6</f>
        <v>0</v>
      </c>
      <c r="K302" s="37"/>
      <c r="O302" s="55" t="str">
        <f>SETTINGS!C10</f>
        <v>Basic:</v>
      </c>
      <c r="P302" s="56">
        <f>'TEACHER’S REMARKS'!D2</f>
        <v>0</v>
      </c>
      <c r="R302" s="55"/>
      <c r="S302" s="56"/>
      <c r="T302" s="55"/>
      <c r="U302" s="55" t="str">
        <f>SETTINGS!C14</f>
        <v xml:space="preserve">Vacation: </v>
      </c>
      <c r="V302" s="37"/>
      <c r="W302" s="56">
        <f>'TEACHER’S REMARKS'!E6</f>
        <v>0</v>
      </c>
      <c r="X302" s="37"/>
    </row>
    <row r="303" spans="2:26" ht="9" customHeight="1" x14ac:dyDescent="0.25">
      <c r="B303" s="95"/>
      <c r="H303" s="39"/>
      <c r="I303" s="37"/>
      <c r="J303" s="37"/>
      <c r="K303" s="37"/>
      <c r="O303" s="95"/>
      <c r="U303" s="39"/>
      <c r="V303" s="37"/>
      <c r="W303" s="37"/>
      <c r="X303" s="37"/>
    </row>
    <row r="304" spans="2:26" ht="22.5" customHeight="1" x14ac:dyDescent="0.25">
      <c r="B304" s="55" t="str">
        <f>SETTINGS!C15</f>
        <v xml:space="preserve">Reopening: </v>
      </c>
      <c r="C304" s="56">
        <f>'TEACHER’S REMARKS'!D6</f>
        <v>0</v>
      </c>
      <c r="G304" s="55"/>
      <c r="H304" s="55" t="str">
        <f>SETTINGS!C8</f>
        <v xml:space="preserve">Term: </v>
      </c>
      <c r="I304" s="37"/>
      <c r="J304" s="56">
        <f>'TEACHER’S REMARKS'!E2</f>
        <v>0</v>
      </c>
      <c r="K304" s="37"/>
      <c r="O304" s="55" t="str">
        <f>SETTINGS!C15</f>
        <v xml:space="preserve">Reopening: </v>
      </c>
      <c r="P304" s="56">
        <f>'TEACHER’S REMARKS'!D6</f>
        <v>0</v>
      </c>
      <c r="T304" s="55"/>
      <c r="U304" s="55" t="str">
        <f>SETTINGS!C8</f>
        <v xml:space="preserve">Term: </v>
      </c>
      <c r="V304" s="37"/>
      <c r="W304" s="56">
        <f>'TEACHER’S REMARKS'!E2</f>
        <v>0</v>
      </c>
      <c r="X304" s="37"/>
    </row>
    <row r="305" spans="2:26" ht="9" customHeight="1" x14ac:dyDescent="0.25"/>
    <row r="306" spans="2:26" ht="23.25" customHeight="1" x14ac:dyDescent="0.25">
      <c r="B306" s="55" t="str">
        <f>SETTINGS!B21</f>
        <v>Grading:</v>
      </c>
      <c r="C306" s="99" t="str">
        <f>SETTINGS!C21</f>
        <v>80 - 100 =  1 - Highly Proficient                                 68 - 79 = 2 - Proficient</v>
      </c>
      <c r="D306" s="99"/>
      <c r="E306" s="99"/>
      <c r="F306" s="99"/>
      <c r="G306" s="99"/>
      <c r="H306" s="99"/>
      <c r="I306" s="99"/>
      <c r="J306" s="99"/>
      <c r="O306" s="55" t="str">
        <f>SETTINGS!B21</f>
        <v>Grading:</v>
      </c>
      <c r="P306" s="99" t="str">
        <f>SETTINGS!C21</f>
        <v>80 - 100 =  1 - Highly Proficient                                 68 - 79 = 2 - Proficient</v>
      </c>
      <c r="Q306" s="99"/>
      <c r="R306" s="99"/>
      <c r="S306" s="99"/>
      <c r="T306" s="99"/>
      <c r="U306" s="99"/>
      <c r="V306" s="96"/>
      <c r="W306" s="96"/>
    </row>
    <row r="307" spans="2:26" ht="22.5" customHeight="1" x14ac:dyDescent="0.25">
      <c r="B307" s="96"/>
      <c r="C307" s="99" t="str">
        <f>SETTINGS!C22</f>
        <v xml:space="preserve">54 - 67  = 3 - Approaching Proficiency                       40 - 53   =  4 - Developing      </v>
      </c>
      <c r="D307" s="99"/>
      <c r="E307" s="99"/>
      <c r="F307" s="99"/>
      <c r="G307" s="99"/>
      <c r="H307" s="99"/>
      <c r="I307" s="99"/>
      <c r="J307" s="99"/>
      <c r="O307" s="96"/>
      <c r="P307" s="99" t="str">
        <f>SETTINGS!C22</f>
        <v xml:space="preserve">54 - 67  = 3 - Approaching Proficiency                       40 - 53   =  4 - Developing      </v>
      </c>
      <c r="Q307" s="99"/>
      <c r="R307" s="99"/>
      <c r="S307" s="99"/>
      <c r="T307" s="99"/>
      <c r="U307" s="99"/>
      <c r="V307" s="96"/>
      <c r="W307" s="96"/>
    </row>
    <row r="308" spans="2:26" ht="22.5" customHeight="1" x14ac:dyDescent="0.25">
      <c r="B308" s="96"/>
      <c r="C308" s="99" t="str">
        <f>SETTINGS!C23</f>
        <v>0 - 39 = 5 - Emerging</v>
      </c>
      <c r="D308" s="99"/>
      <c r="E308" s="99"/>
      <c r="F308" s="99"/>
      <c r="G308" s="99"/>
      <c r="H308" s="99"/>
      <c r="I308" s="99"/>
      <c r="J308" s="99"/>
      <c r="O308" s="96"/>
      <c r="P308" s="99" t="str">
        <f>SETTINGS!C23</f>
        <v>0 - 39 = 5 - Emerging</v>
      </c>
      <c r="Q308" s="99"/>
      <c r="R308" s="99"/>
      <c r="S308" s="99"/>
      <c r="T308" s="99"/>
      <c r="U308" s="99"/>
      <c r="V308" s="96"/>
      <c r="W308" s="96"/>
    </row>
    <row r="309" spans="2:26" ht="9" customHeight="1" x14ac:dyDescent="0.25">
      <c r="B309" s="16"/>
      <c r="C309" s="16"/>
      <c r="D309" s="16"/>
      <c r="E309" s="16"/>
      <c r="F309" s="16"/>
      <c r="G309" s="16"/>
      <c r="H309" s="16"/>
      <c r="I309" s="16"/>
      <c r="J309" s="16"/>
      <c r="O309" s="16"/>
      <c r="P309" s="16"/>
      <c r="Q309" s="16"/>
      <c r="R309" s="16"/>
      <c r="S309" s="16"/>
      <c r="T309" s="16"/>
      <c r="U309" s="16"/>
      <c r="V309" s="16"/>
      <c r="W309" s="16"/>
    </row>
    <row r="310" spans="2:26" ht="9.75" customHeight="1" x14ac:dyDescent="0.25"/>
    <row r="311" spans="2:26" ht="29.25" customHeight="1" x14ac:dyDescent="0.25">
      <c r="B311" s="139" t="str">
        <f>SETTINGS!K2</f>
        <v>SUBJECT</v>
      </c>
      <c r="C311" s="139"/>
      <c r="D311" s="139"/>
      <c r="E311" s="72" t="str">
        <f>SETTINGS!K3</f>
        <v>CLASS SCORE</v>
      </c>
      <c r="F311" s="72" t="str">
        <f>SETTINGS!K4</f>
        <v>EXAMS SCORE</v>
      </c>
      <c r="G311" s="72" t="str">
        <f>SETTINGS!K5</f>
        <v>TOTAL SCORE</v>
      </c>
      <c r="H311" s="72" t="str">
        <f>SETTINGS!K6</f>
        <v>SUBJECT POSITION</v>
      </c>
      <c r="I311" s="72" t="str">
        <f>SETTINGS!K7</f>
        <v>GRADE</v>
      </c>
      <c r="J311" s="72" t="str">
        <f>SETTINGS!K8</f>
        <v>REMARKS</v>
      </c>
      <c r="K311" s="72"/>
      <c r="L311" s="72"/>
      <c r="M311" s="72"/>
      <c r="O311" s="139" t="str">
        <f>SETTINGS!K2</f>
        <v>SUBJECT</v>
      </c>
      <c r="P311" s="139"/>
      <c r="Q311" s="139"/>
      <c r="R311" s="72" t="str">
        <f>SETTINGS!K3</f>
        <v>CLASS SCORE</v>
      </c>
      <c r="S311" s="72" t="str">
        <f>SETTINGS!K4</f>
        <v>EXAMS SCORE</v>
      </c>
      <c r="T311" s="72" t="str">
        <f>SETTINGS!K5</f>
        <v>TOTAL SCORE</v>
      </c>
      <c r="U311" s="72" t="str">
        <f>SETTINGS!K6</f>
        <v>SUBJECT POSITION</v>
      </c>
      <c r="V311" s="72" t="str">
        <f>SETTINGS!K7</f>
        <v>GRADE</v>
      </c>
      <c r="W311" s="72" t="str">
        <f>SETTINGS!K8</f>
        <v>REMARKS</v>
      </c>
      <c r="X311" s="72"/>
      <c r="Y311" s="72"/>
      <c r="Z311" s="72"/>
    </row>
    <row r="312" spans="2:26" ht="9" customHeight="1" x14ac:dyDescent="0.25">
      <c r="E312" s="57"/>
      <c r="R312" s="57"/>
    </row>
    <row r="313" spans="2:26" ht="22.5" customHeight="1" x14ac:dyDescent="0.3">
      <c r="B313" s="140" t="str">
        <f>SETTINGS!G2</f>
        <v>ENGLISH LANGUAGE</v>
      </c>
      <c r="C313" s="140"/>
      <c r="D313" s="140"/>
      <c r="E313" s="73">
        <f>ENGLISH!I16</f>
        <v>0</v>
      </c>
      <c r="F313" s="73">
        <f>ENGLISH!K16</f>
        <v>0</v>
      </c>
      <c r="G313" s="74">
        <f>ENGLISH!L16</f>
        <v>0</v>
      </c>
      <c r="H313" s="75" t="str">
        <f>ENGLISH!M16</f>
        <v>1st</v>
      </c>
      <c r="I313" s="76">
        <f>ENGLISH!N16</f>
        <v>5</v>
      </c>
      <c r="J313" s="77" t="str">
        <f>ENGLISH!O16</f>
        <v>Emerging</v>
      </c>
      <c r="K313" s="86"/>
      <c r="O313" s="140" t="str">
        <f>SETTINGS!G2</f>
        <v>ENGLISH LANGUAGE</v>
      </c>
      <c r="P313" s="140"/>
      <c r="Q313" s="140"/>
      <c r="R313" s="73">
        <f>ENGLISH!I17</f>
        <v>0</v>
      </c>
      <c r="S313" s="73">
        <f>ENGLISH!K17</f>
        <v>0</v>
      </c>
      <c r="T313" s="74">
        <f>ENGLISH!L17</f>
        <v>0</v>
      </c>
      <c r="U313" s="75" t="str">
        <f>ENGLISH!M17</f>
        <v>1st</v>
      </c>
      <c r="V313" s="76">
        <f>ENGLISH!N17</f>
        <v>5</v>
      </c>
      <c r="W313" s="77" t="str">
        <f>ENGLISH!O17</f>
        <v>Emerging</v>
      </c>
      <c r="X313" s="86"/>
    </row>
    <row r="314" spans="2:26" ht="9.75" customHeight="1" x14ac:dyDescent="0.3">
      <c r="B314" s="26"/>
      <c r="C314" s="26"/>
      <c r="D314" s="26"/>
      <c r="E314" s="73"/>
      <c r="F314" s="73"/>
      <c r="G314" s="74"/>
      <c r="H314" s="75"/>
      <c r="I314" s="76"/>
      <c r="J314" s="77"/>
      <c r="K314" s="86"/>
      <c r="O314" s="26"/>
      <c r="P314" s="26"/>
      <c r="Q314" s="26"/>
      <c r="R314" s="73"/>
      <c r="S314" s="73"/>
      <c r="T314" s="74"/>
      <c r="U314" s="75"/>
      <c r="V314" s="76"/>
      <c r="W314" s="77"/>
      <c r="X314" s="86"/>
    </row>
    <row r="315" spans="2:26" ht="23.25" customHeight="1" x14ac:dyDescent="0.3">
      <c r="B315" s="140" t="str">
        <f>SETTINGS!G3</f>
        <v>MATHEMATICS</v>
      </c>
      <c r="C315" s="140"/>
      <c r="D315" s="140"/>
      <c r="E315" s="73">
        <f>MATHS!I16</f>
        <v>0</v>
      </c>
      <c r="F315" s="73">
        <f>MATHS!K16</f>
        <v>0</v>
      </c>
      <c r="G315" s="74">
        <f>MATHS!L16</f>
        <v>0</v>
      </c>
      <c r="H315" s="75" t="str">
        <f>MATHS!M16</f>
        <v>1st</v>
      </c>
      <c r="I315" s="76">
        <f>MATHS!N16</f>
        <v>5</v>
      </c>
      <c r="J315" s="77" t="str">
        <f>MATHS!O16</f>
        <v>Emerging</v>
      </c>
      <c r="K315" s="86"/>
      <c r="O315" s="140" t="str">
        <f>SETTINGS!G3</f>
        <v>MATHEMATICS</v>
      </c>
      <c r="P315" s="140"/>
      <c r="Q315" s="140"/>
      <c r="R315" s="73">
        <f>MATHS!I17</f>
        <v>0</v>
      </c>
      <c r="S315" s="73">
        <f>MATHS!K17</f>
        <v>0</v>
      </c>
      <c r="T315" s="74">
        <f>MATHS!L17</f>
        <v>0</v>
      </c>
      <c r="U315" s="75" t="str">
        <f>MATHS!M17</f>
        <v>1st</v>
      </c>
      <c r="V315" s="76">
        <f>MATHS!N17</f>
        <v>5</v>
      </c>
      <c r="W315" s="77" t="str">
        <f>MATHS!O17</f>
        <v>Emerging</v>
      </c>
      <c r="X315" s="86"/>
    </row>
    <row r="316" spans="2:26" ht="9.75" customHeight="1" x14ac:dyDescent="0.3">
      <c r="B316" s="26"/>
      <c r="C316" s="26"/>
      <c r="D316" s="26"/>
      <c r="E316" s="73"/>
      <c r="F316" s="73"/>
      <c r="G316" s="74"/>
      <c r="H316" s="75"/>
      <c r="I316" s="76"/>
      <c r="J316" s="77"/>
      <c r="K316" s="86"/>
      <c r="O316" s="26"/>
      <c r="P316" s="26"/>
      <c r="Q316" s="26"/>
      <c r="R316" s="73"/>
      <c r="S316" s="73"/>
      <c r="T316" s="74"/>
      <c r="U316" s="75"/>
      <c r="V316" s="76"/>
      <c r="W316" s="77"/>
      <c r="X316" s="86"/>
    </row>
    <row r="317" spans="2:26" ht="22.5" customHeight="1" x14ac:dyDescent="0.3">
      <c r="B317" s="140" t="str">
        <f>SETTINGS!G4</f>
        <v>INTEGRATED SCIENCE</v>
      </c>
      <c r="C317" s="140"/>
      <c r="D317" s="140"/>
      <c r="E317" s="73">
        <f>SCIENCE!I16</f>
        <v>0</v>
      </c>
      <c r="F317" s="73">
        <f>SCIENCE!K16</f>
        <v>0</v>
      </c>
      <c r="G317" s="74">
        <f>SCIENCE!L16</f>
        <v>0</v>
      </c>
      <c r="H317" s="75" t="str">
        <f>SCIENCE!M16</f>
        <v>1st</v>
      </c>
      <c r="I317" s="76">
        <f>SCIENCE!N16</f>
        <v>5</v>
      </c>
      <c r="J317" s="77" t="str">
        <f>SCIENCE!O16</f>
        <v>Emerging</v>
      </c>
      <c r="K317" s="86"/>
      <c r="O317" s="140" t="str">
        <f>SETTINGS!G4</f>
        <v>INTEGRATED SCIENCE</v>
      </c>
      <c r="P317" s="140"/>
      <c r="Q317" s="140"/>
      <c r="R317" s="73">
        <f>SCIENCE!I17</f>
        <v>0</v>
      </c>
      <c r="S317" s="73">
        <f>SCIENCE!K17</f>
        <v>0</v>
      </c>
      <c r="T317" s="74">
        <f>SCIENCE!L17</f>
        <v>0</v>
      </c>
      <c r="U317" s="75" t="str">
        <f>SCIENCE!M17</f>
        <v>1st</v>
      </c>
      <c r="V317" s="76">
        <f>SCIENCE!N17</f>
        <v>5</v>
      </c>
      <c r="W317" s="77" t="str">
        <f>SCIENCE!O17</f>
        <v>Emerging</v>
      </c>
      <c r="X317" s="86"/>
    </row>
    <row r="318" spans="2:26" ht="9.75" customHeight="1" x14ac:dyDescent="0.3">
      <c r="B318" s="26"/>
      <c r="C318" s="26"/>
      <c r="D318" s="26"/>
      <c r="E318" s="73"/>
      <c r="F318" s="73"/>
      <c r="G318" s="74"/>
      <c r="H318" s="75"/>
      <c r="I318" s="76"/>
      <c r="J318" s="77"/>
      <c r="K318" s="86"/>
      <c r="O318" s="26"/>
      <c r="P318" s="26"/>
      <c r="Q318" s="26"/>
      <c r="R318" s="73"/>
      <c r="S318" s="73"/>
      <c r="T318" s="74"/>
      <c r="U318" s="75"/>
      <c r="V318" s="76"/>
      <c r="W318" s="77"/>
      <c r="X318" s="86"/>
    </row>
    <row r="319" spans="2:26" ht="22.5" customHeight="1" x14ac:dyDescent="0.3">
      <c r="B319" s="140" t="str">
        <f>SETTINGS!G5</f>
        <v>HISTORY</v>
      </c>
      <c r="C319" s="140"/>
      <c r="D319" s="140"/>
      <c r="E319" s="73">
        <f>'GH HISTORY'!I16</f>
        <v>0</v>
      </c>
      <c r="F319" s="73">
        <f>'GH HISTORY'!K16</f>
        <v>0</v>
      </c>
      <c r="G319" s="74">
        <f>'GH HISTORY'!L16</f>
        <v>0</v>
      </c>
      <c r="H319" s="75" t="str">
        <f>'GH HISTORY'!M16</f>
        <v>1st</v>
      </c>
      <c r="I319" s="76">
        <f>'GH HISTORY'!N16</f>
        <v>5</v>
      </c>
      <c r="J319" s="77" t="str">
        <f>'GH HISTORY'!O16</f>
        <v>Emerging</v>
      </c>
      <c r="K319" s="86"/>
      <c r="O319" s="140" t="str">
        <f>SETTINGS!G5</f>
        <v>HISTORY</v>
      </c>
      <c r="P319" s="140"/>
      <c r="Q319" s="140"/>
      <c r="R319" s="73">
        <f>'GH HISTORY'!I17</f>
        <v>0</v>
      </c>
      <c r="S319" s="73">
        <f>'GH HISTORY'!K17</f>
        <v>0</v>
      </c>
      <c r="T319" s="74">
        <f>'GH HISTORY'!L17</f>
        <v>0</v>
      </c>
      <c r="U319" s="75" t="str">
        <f>'GH HISTORY'!M17</f>
        <v>1st</v>
      </c>
      <c r="V319" s="76">
        <f>'GH HISTORY'!N17</f>
        <v>5</v>
      </c>
      <c r="W319" s="77" t="str">
        <f>'GH HISTORY'!O17</f>
        <v>Emerging</v>
      </c>
      <c r="X319" s="86"/>
    </row>
    <row r="320" spans="2:26" ht="9.75" customHeight="1" x14ac:dyDescent="0.3">
      <c r="B320" s="26"/>
      <c r="C320" s="26"/>
      <c r="D320" s="26"/>
      <c r="E320" s="73"/>
      <c r="F320" s="73"/>
      <c r="G320" s="74"/>
      <c r="H320" s="75"/>
      <c r="I320" s="76"/>
      <c r="J320" s="77"/>
      <c r="K320" s="86"/>
      <c r="O320" s="26"/>
      <c r="P320" s="26"/>
      <c r="Q320" s="26"/>
      <c r="R320" s="73"/>
      <c r="S320" s="73"/>
      <c r="T320" s="74"/>
      <c r="U320" s="75"/>
      <c r="V320" s="76"/>
      <c r="W320" s="77"/>
      <c r="X320" s="86"/>
    </row>
    <row r="321" spans="2:26" ht="22.5" customHeight="1" x14ac:dyDescent="0.3">
      <c r="B321" s="140" t="str">
        <f>SETTINGS!G6</f>
        <v>RELIGIOUS &amp; MORAL EDU.</v>
      </c>
      <c r="C321" s="140"/>
      <c r="D321" s="140"/>
      <c r="E321" s="73">
        <f>'R M E'!I16</f>
        <v>0</v>
      </c>
      <c r="F321" s="73">
        <f>'R M E'!K16</f>
        <v>0</v>
      </c>
      <c r="G321" s="74">
        <f>'R M E'!L16</f>
        <v>0</v>
      </c>
      <c r="H321" s="75" t="str">
        <f>'R M E'!M16</f>
        <v>1st</v>
      </c>
      <c r="I321" s="76">
        <f>'R M E'!N16</f>
        <v>5</v>
      </c>
      <c r="J321" s="77" t="str">
        <f>'R M E'!O16</f>
        <v>Emerging</v>
      </c>
      <c r="K321" s="86"/>
      <c r="O321" s="140" t="str">
        <f>SETTINGS!G6</f>
        <v>RELIGIOUS &amp; MORAL EDU.</v>
      </c>
      <c r="P321" s="140"/>
      <c r="Q321" s="140"/>
      <c r="R321" s="73">
        <f>'R M E'!I17</f>
        <v>0</v>
      </c>
      <c r="S321" s="73">
        <f>'R M E'!K17</f>
        <v>0</v>
      </c>
      <c r="T321" s="74">
        <f>'R M E'!L17</f>
        <v>0</v>
      </c>
      <c r="U321" s="75" t="str">
        <f>'R M E'!M17</f>
        <v>1st</v>
      </c>
      <c r="V321" s="76">
        <f>'R M E'!N17</f>
        <v>5</v>
      </c>
      <c r="W321" s="77" t="str">
        <f>'R M E'!O17</f>
        <v>Emerging</v>
      </c>
      <c r="X321" s="86"/>
    </row>
    <row r="322" spans="2:26" ht="9.75" customHeight="1" x14ac:dyDescent="0.3">
      <c r="B322" s="26"/>
      <c r="C322" s="26"/>
      <c r="D322" s="26"/>
      <c r="E322" s="73"/>
      <c r="F322" s="73"/>
      <c r="G322" s="74"/>
      <c r="H322" s="75"/>
      <c r="I322" s="76"/>
      <c r="J322" s="77"/>
      <c r="K322" s="86"/>
      <c r="O322" s="26"/>
      <c r="P322" s="26"/>
      <c r="Q322" s="26"/>
      <c r="R322" s="73"/>
      <c r="S322" s="73"/>
      <c r="T322" s="74"/>
      <c r="U322" s="75"/>
      <c r="V322" s="76"/>
      <c r="W322" s="77"/>
      <c r="X322" s="86"/>
    </row>
    <row r="323" spans="2:26" ht="22.5" customHeight="1" x14ac:dyDescent="0.3">
      <c r="B323" s="140" t="str">
        <f>SETTINGS!G7</f>
        <v>COMPUTING</v>
      </c>
      <c r="C323" s="140"/>
      <c r="D323" s="140"/>
      <c r="E323" s="73">
        <f>COMPUTING!I16</f>
        <v>0</v>
      </c>
      <c r="F323" s="73">
        <f>COMPUTING!K16</f>
        <v>0</v>
      </c>
      <c r="G323" s="74">
        <f>COMPUTING!L16</f>
        <v>0</v>
      </c>
      <c r="H323" s="75" t="str">
        <f>COMPUTING!M16</f>
        <v>1st</v>
      </c>
      <c r="I323" s="76">
        <f>COMPUTING!N16</f>
        <v>5</v>
      </c>
      <c r="J323" s="77" t="str">
        <f>COMPUTING!O16</f>
        <v>Emerging</v>
      </c>
      <c r="K323" s="86"/>
      <c r="O323" s="140" t="str">
        <f>SETTINGS!G7</f>
        <v>COMPUTING</v>
      </c>
      <c r="P323" s="140"/>
      <c r="Q323" s="140"/>
      <c r="R323" s="73">
        <f>COMPUTING!I17</f>
        <v>0</v>
      </c>
      <c r="S323" s="73">
        <f>COMPUTING!K17</f>
        <v>0</v>
      </c>
      <c r="T323" s="74">
        <f>COMPUTING!L17</f>
        <v>0</v>
      </c>
      <c r="U323" s="75" t="str">
        <f>COMPUTING!M17</f>
        <v>1st</v>
      </c>
      <c r="V323" s="76">
        <f>COMPUTING!N17</f>
        <v>5</v>
      </c>
      <c r="W323" s="77" t="str">
        <f>COMPUTING!O17</f>
        <v>Emerging</v>
      </c>
      <c r="X323" s="86"/>
    </row>
    <row r="324" spans="2:26" ht="9.75" customHeight="1" x14ac:dyDescent="0.3">
      <c r="B324" s="26"/>
      <c r="C324" s="26"/>
      <c r="D324" s="26"/>
      <c r="E324" s="73"/>
      <c r="F324" s="73"/>
      <c r="G324" s="74"/>
      <c r="H324" s="75"/>
      <c r="I324" s="76"/>
      <c r="J324" s="77"/>
      <c r="K324" s="86"/>
      <c r="O324" s="26"/>
      <c r="P324" s="26"/>
      <c r="Q324" s="26"/>
      <c r="R324" s="73"/>
      <c r="S324" s="73"/>
      <c r="T324" s="74"/>
      <c r="U324" s="75"/>
      <c r="V324" s="76"/>
      <c r="W324" s="77"/>
      <c r="X324" s="86"/>
    </row>
    <row r="325" spans="2:26" ht="22.5" customHeight="1" x14ac:dyDescent="0.3">
      <c r="B325" s="140" t="str">
        <f>SETTINGS!G8</f>
        <v>GHANAIAN LANGUAGE</v>
      </c>
      <c r="C325" s="140"/>
      <c r="D325" s="140"/>
      <c r="E325" s="73">
        <f>'GHANAIAN LANGUAGE'!I16</f>
        <v>0</v>
      </c>
      <c r="F325" s="73">
        <f>'GHANAIAN LANGUAGE'!K16</f>
        <v>0</v>
      </c>
      <c r="G325" s="74">
        <f>'GHANAIAN LANGUAGE'!L16</f>
        <v>0</v>
      </c>
      <c r="H325" s="75" t="str">
        <f>'GHANAIAN LANGUAGE'!M16</f>
        <v>1st</v>
      </c>
      <c r="I325" s="76">
        <f>'GHANAIAN LANGUAGE'!N16</f>
        <v>5</v>
      </c>
      <c r="J325" s="77" t="str">
        <f>'GHANAIAN LANGUAGE'!O16</f>
        <v>Emerging</v>
      </c>
      <c r="K325" s="86"/>
      <c r="O325" s="140" t="str">
        <f>SETTINGS!G8</f>
        <v>GHANAIAN LANGUAGE</v>
      </c>
      <c r="P325" s="140"/>
      <c r="Q325" s="140"/>
      <c r="R325" s="73">
        <f>'GHANAIAN LANGUAGE'!I17</f>
        <v>0</v>
      </c>
      <c r="S325" s="73">
        <f>'GHANAIAN LANGUAGE'!K17</f>
        <v>0</v>
      </c>
      <c r="T325" s="74">
        <f>'GHANAIAN LANGUAGE'!L17</f>
        <v>0</v>
      </c>
      <c r="U325" s="75" t="str">
        <f>'GHANAIAN LANGUAGE'!M17</f>
        <v>1st</v>
      </c>
      <c r="V325" s="76">
        <f>'GHANAIAN LANGUAGE'!N17</f>
        <v>5</v>
      </c>
      <c r="W325" s="77" t="str">
        <f>'GHANAIAN LANGUAGE'!O17</f>
        <v>Emerging</v>
      </c>
      <c r="X325" s="86"/>
    </row>
    <row r="326" spans="2:26" ht="9.75" customHeight="1" x14ac:dyDescent="0.3">
      <c r="B326" s="26"/>
      <c r="C326" s="26"/>
      <c r="D326" s="26"/>
      <c r="E326" s="73"/>
      <c r="F326" s="73"/>
      <c r="G326" s="74"/>
      <c r="H326" s="75"/>
      <c r="I326" s="76"/>
      <c r="J326" s="77"/>
      <c r="K326" s="86"/>
      <c r="O326" s="26"/>
      <c r="P326" s="26"/>
      <c r="Q326" s="26"/>
      <c r="R326" s="73"/>
      <c r="S326" s="73"/>
      <c r="T326" s="74"/>
      <c r="U326" s="75"/>
      <c r="V326" s="76"/>
      <c r="W326" s="77"/>
      <c r="X326" s="86"/>
    </row>
    <row r="327" spans="2:26" ht="22.5" customHeight="1" x14ac:dyDescent="0.3">
      <c r="B327" s="140" t="str">
        <f>SETTINGS!G9</f>
        <v>CREATIVE ARTS &amp; DESIGN</v>
      </c>
      <c r="C327" s="140"/>
      <c r="D327" s="140"/>
      <c r="E327" s="73">
        <f>'CREATIVE ARTS'!I16</f>
        <v>0</v>
      </c>
      <c r="F327" s="73">
        <f>'CREATIVE ARTS'!K16</f>
        <v>0</v>
      </c>
      <c r="G327" s="74">
        <f>'CREATIVE ARTS'!L16</f>
        <v>0</v>
      </c>
      <c r="H327" s="75" t="str">
        <f>'CREATIVE ARTS'!M16</f>
        <v>1st</v>
      </c>
      <c r="I327" s="76">
        <f>'CREATIVE ARTS'!N16</f>
        <v>5</v>
      </c>
      <c r="J327" s="77" t="str">
        <f>'CREATIVE ARTS'!O16</f>
        <v>Emerging</v>
      </c>
      <c r="K327" s="86"/>
      <c r="O327" s="140" t="str">
        <f>SETTINGS!G9</f>
        <v>CREATIVE ARTS &amp; DESIGN</v>
      </c>
      <c r="P327" s="140"/>
      <c r="Q327" s="140"/>
      <c r="R327" s="73">
        <f>'CREATIVE ARTS'!I17</f>
        <v>0</v>
      </c>
      <c r="S327" s="73">
        <f>'CREATIVE ARTS'!K17</f>
        <v>0</v>
      </c>
      <c r="T327" s="74">
        <f>'CREATIVE ARTS'!L17</f>
        <v>0</v>
      </c>
      <c r="U327" s="75" t="str">
        <f>'CREATIVE ARTS'!M17</f>
        <v>1st</v>
      </c>
      <c r="V327" s="76">
        <f>'CREATIVE ARTS'!N17</f>
        <v>5</v>
      </c>
      <c r="W327" s="77" t="str">
        <f>'CREATIVE ARTS'!O17</f>
        <v>Emerging</v>
      </c>
      <c r="X327" s="86"/>
    </row>
    <row r="328" spans="2:26" ht="9.75" customHeight="1" x14ac:dyDescent="0.3">
      <c r="B328" s="26"/>
      <c r="C328" s="26"/>
      <c r="D328" s="26"/>
      <c r="E328" s="73"/>
      <c r="F328" s="73"/>
      <c r="G328" s="74"/>
      <c r="H328" s="75"/>
      <c r="I328" s="76"/>
      <c r="J328" s="77"/>
      <c r="K328" s="86"/>
      <c r="O328" s="26"/>
      <c r="P328" s="26"/>
      <c r="Q328" s="26"/>
      <c r="R328" s="73"/>
      <c r="S328" s="73"/>
      <c r="T328" s="74"/>
      <c r="U328" s="75"/>
      <c r="V328" s="76"/>
      <c r="W328" s="77"/>
      <c r="X328" s="86"/>
    </row>
    <row r="329" spans="2:26" ht="22.5" hidden="1" customHeight="1" x14ac:dyDescent="0.4">
      <c r="B329" s="140" t="str">
        <f>SETTINGS!G10</f>
        <v>OUR WORLD OUR PEOPLE</v>
      </c>
      <c r="C329" s="140"/>
      <c r="D329" s="140"/>
      <c r="E329" s="73">
        <f>'OUR WORLD OUR PEOPLE'!I16</f>
        <v>0</v>
      </c>
      <c r="F329" s="73">
        <f>'OUR WORLD OUR PEOPLE'!K16</f>
        <v>0</v>
      </c>
      <c r="G329" s="74">
        <f>'OUR WORLD OUR PEOPLE'!L16</f>
        <v>0</v>
      </c>
      <c r="H329" s="75" t="str">
        <f>'OUR WORLD OUR PEOPLE'!M16</f>
        <v>1st</v>
      </c>
      <c r="I329" s="76">
        <f>'OUR WORLD OUR PEOPLE'!N16</f>
        <v>5</v>
      </c>
      <c r="J329" s="77" t="str">
        <f>'OUR WORLD OUR PEOPLE'!O16</f>
        <v>Emerging</v>
      </c>
      <c r="K329" s="86"/>
      <c r="O329" s="140" t="str">
        <f>SETTINGS!G10</f>
        <v>OUR WORLD OUR PEOPLE</v>
      </c>
      <c r="P329" s="140"/>
      <c r="Q329" s="140"/>
      <c r="R329" s="73">
        <f>'OUR WORLD OUR PEOPLE'!I17</f>
        <v>0</v>
      </c>
      <c r="S329" s="73">
        <f>'OUR WORLD OUR PEOPLE'!K17</f>
        <v>0</v>
      </c>
      <c r="T329" s="74">
        <f>'OUR WORLD OUR PEOPLE'!L17</f>
        <v>0</v>
      </c>
      <c r="U329" s="75" t="str">
        <f>'OUR WORLD OUR PEOPLE'!M17</f>
        <v>1st</v>
      </c>
      <c r="V329" s="76">
        <f>'OUR WORLD OUR PEOPLE'!N17</f>
        <v>5</v>
      </c>
      <c r="W329" s="77" t="str">
        <f>'OUR WORLD OUR PEOPLE'!O17</f>
        <v>Emerging</v>
      </c>
      <c r="X329" s="86"/>
    </row>
    <row r="330" spans="2:26" ht="9.75" customHeight="1" x14ac:dyDescent="0.3">
      <c r="B330" s="26"/>
      <c r="C330" s="26"/>
      <c r="D330" s="26"/>
      <c r="E330" s="73"/>
      <c r="F330" s="73"/>
      <c r="G330" s="74"/>
      <c r="H330" s="75"/>
      <c r="I330" s="76"/>
      <c r="J330" s="77"/>
      <c r="K330" s="86"/>
      <c r="O330" s="26"/>
      <c r="P330" s="26"/>
      <c r="Q330" s="26"/>
      <c r="R330" s="73"/>
      <c r="S330" s="73"/>
      <c r="T330" s="74"/>
      <c r="U330" s="75"/>
      <c r="V330" s="76"/>
      <c r="W330" s="77"/>
      <c r="X330" s="86"/>
    </row>
    <row r="331" spans="2:26" ht="20.25" hidden="1" customHeight="1" x14ac:dyDescent="0.4">
      <c r="B331" s="26" t="str">
        <f>SETTINGS!G11</f>
        <v>FRENCH</v>
      </c>
      <c r="C331" s="26"/>
      <c r="D331" s="26"/>
      <c r="E331" s="73">
        <f>FRENCH!I16</f>
        <v>0</v>
      </c>
      <c r="F331" s="73">
        <f>FRENCH!K16</f>
        <v>0</v>
      </c>
      <c r="G331" s="74">
        <f>FRENCH!L16</f>
        <v>0</v>
      </c>
      <c r="H331" s="75" t="str">
        <f>FRENCH!M16</f>
        <v>1st</v>
      </c>
      <c r="I331" s="76">
        <f>FRENCH!N16</f>
        <v>5</v>
      </c>
      <c r="J331" s="77" t="str">
        <f>FRENCH!O16</f>
        <v>Emerging</v>
      </c>
      <c r="K331" s="86"/>
      <c r="O331" s="26" t="str">
        <f>SETTINGS!G11</f>
        <v>FRENCH</v>
      </c>
      <c r="P331" s="26"/>
      <c r="Q331" s="26"/>
      <c r="R331" s="73">
        <f>FRENCH!I17</f>
        <v>0</v>
      </c>
      <c r="S331" s="73">
        <f>FRENCH!K17</f>
        <v>0</v>
      </c>
      <c r="T331" s="74">
        <f>FRENCH!L17</f>
        <v>0</v>
      </c>
      <c r="U331" s="75" t="str">
        <f>FRENCH!M17</f>
        <v>1st</v>
      </c>
      <c r="V331" s="76">
        <f>FRENCH!N17</f>
        <v>5</v>
      </c>
      <c r="W331" s="77" t="str">
        <f>FRENCH!O17</f>
        <v>Emerging</v>
      </c>
      <c r="X331" s="86"/>
    </row>
    <row r="332" spans="2:26" ht="22.5" customHeight="1" x14ac:dyDescent="0.25">
      <c r="T332" s="66"/>
    </row>
    <row r="333" spans="2:26" ht="22.5" customHeight="1" x14ac:dyDescent="0.25">
      <c r="B333" s="26" t="str">
        <f>SETTINGS!C9</f>
        <v>Attendance:</v>
      </c>
      <c r="C333" s="53">
        <f>'TEACHER’S REMARKS'!H18</f>
        <v>0</v>
      </c>
      <c r="D333" s="54" t="str">
        <f>SETTINGS!B8</f>
        <v xml:space="preserve">  Out Of</v>
      </c>
      <c r="E333" s="53">
        <f>'TEACHER’S REMARKS'!F6</f>
        <v>0</v>
      </c>
      <c r="F333" s="28" t="str">
        <f>SETTINGS!B9</f>
        <v>Promoted To</v>
      </c>
      <c r="G333" s="53">
        <f>'TEACHER’S REMARKS'!I18</f>
        <v>0</v>
      </c>
      <c r="H333" s="26"/>
      <c r="I333" s="142" t="str">
        <f>SETTINGS!D12</f>
        <v>Total number of Classwork and Homework</v>
      </c>
      <c r="J333" s="142"/>
      <c r="K333" s="142"/>
      <c r="L333" s="142"/>
      <c r="M333" s="142"/>
      <c r="O333" s="26" t="str">
        <f>SETTINGS!C9</f>
        <v>Attendance:</v>
      </c>
      <c r="P333" s="53">
        <f>'TEACHER’S REMARKS'!H19</f>
        <v>0</v>
      </c>
      <c r="Q333" s="54" t="str">
        <f>SETTINGS!B8</f>
        <v xml:space="preserve">  Out Of</v>
      </c>
      <c r="R333" s="53">
        <f>'TEACHER’S REMARKS'!F6</f>
        <v>0</v>
      </c>
      <c r="S333" s="28" t="str">
        <f>SETTINGS!B9</f>
        <v>Promoted To</v>
      </c>
      <c r="T333" s="67">
        <f>'TEACHER’S REMARKS'!I19</f>
        <v>0</v>
      </c>
      <c r="U333" s="26"/>
      <c r="V333" s="142" t="str">
        <f>SETTINGS!D12</f>
        <v>Total number of Classwork and Homework</v>
      </c>
      <c r="W333" s="142"/>
      <c r="X333" s="142"/>
      <c r="Y333" s="142"/>
      <c r="Z333" s="142"/>
    </row>
    <row r="334" spans="2:26" ht="15.75" customHeight="1" x14ac:dyDescent="0.25">
      <c r="B334" s="26"/>
      <c r="C334" s="26"/>
      <c r="D334" s="26"/>
      <c r="E334" s="26"/>
      <c r="F334" s="26"/>
      <c r="G334" s="26"/>
      <c r="H334" s="26"/>
      <c r="I334" s="142"/>
      <c r="J334" s="142"/>
      <c r="K334" s="142"/>
      <c r="L334" s="142"/>
      <c r="M334" s="142"/>
      <c r="O334" s="26"/>
      <c r="P334" s="26"/>
      <c r="Q334" s="26"/>
      <c r="R334" s="26"/>
      <c r="S334" s="26"/>
      <c r="T334" s="26"/>
      <c r="U334" s="26"/>
      <c r="V334" s="142"/>
      <c r="W334" s="142"/>
      <c r="X334" s="142"/>
      <c r="Y334" s="142"/>
      <c r="Z334" s="142"/>
    </row>
    <row r="335" spans="2:26" ht="22.5" customHeight="1" x14ac:dyDescent="0.25">
      <c r="B335" s="26" t="str">
        <f>SETTINGS!D8</f>
        <v xml:space="preserve">Conduct/Character:    </v>
      </c>
      <c r="C335" s="26"/>
      <c r="D335" s="26">
        <f>'TEACHER’S REMARKS'!G18</f>
        <v>0</v>
      </c>
      <c r="E335" s="26"/>
      <c r="F335" s="26"/>
      <c r="G335" s="26"/>
      <c r="H335" s="26"/>
      <c r="I335" s="78" t="str">
        <f>SETTINGS!D14</f>
        <v>Math</v>
      </c>
      <c r="J335" s="26"/>
      <c r="K335" s="85">
        <f>SUMMARY!P9</f>
        <v>0</v>
      </c>
      <c r="L335" s="93"/>
      <c r="O335" s="26" t="str">
        <f>SETTINGS!D8</f>
        <v xml:space="preserve">Conduct/Character:    </v>
      </c>
      <c r="P335" s="26"/>
      <c r="Q335" s="26">
        <f>'TEACHER’S REMARKS'!G19</f>
        <v>0</v>
      </c>
      <c r="R335" s="26"/>
      <c r="S335" s="26"/>
      <c r="T335" s="26"/>
      <c r="U335" s="26"/>
      <c r="V335" s="78" t="str">
        <f>SETTINGS!D14</f>
        <v>Math</v>
      </c>
      <c r="W335" s="26"/>
      <c r="X335" s="85">
        <f>SUMMARY!P9</f>
        <v>0</v>
      </c>
      <c r="Y335" s="93"/>
    </row>
    <row r="336" spans="2:26" ht="9" customHeight="1" x14ac:dyDescent="0.25">
      <c r="B336" s="26"/>
      <c r="C336" s="26"/>
      <c r="D336" s="26"/>
      <c r="E336" s="26"/>
      <c r="F336" s="26"/>
      <c r="G336" s="26"/>
      <c r="H336" s="26"/>
      <c r="I336" s="78"/>
      <c r="J336" s="26"/>
      <c r="K336" s="85"/>
      <c r="L336" s="93"/>
      <c r="O336" s="26"/>
      <c r="P336" s="26"/>
      <c r="Q336" s="26"/>
      <c r="R336" s="26"/>
      <c r="S336" s="26"/>
      <c r="T336" s="26"/>
      <c r="U336" s="26"/>
      <c r="V336" s="78"/>
      <c r="W336" s="26"/>
      <c r="X336" s="85"/>
      <c r="Y336" s="93"/>
    </row>
    <row r="337" spans="2:25" ht="22.5" customHeight="1" x14ac:dyDescent="0.25">
      <c r="B337" s="26" t="str">
        <f>SETTINGS!D9</f>
        <v xml:space="preserve">Attitude:      </v>
      </c>
      <c r="C337" s="26">
        <f>'TEACHER’S REMARKS'!F18</f>
        <v>0</v>
      </c>
      <c r="D337" s="26"/>
      <c r="E337" s="26"/>
      <c r="F337" s="26"/>
      <c r="G337" s="26"/>
      <c r="H337" s="26"/>
      <c r="I337" s="78" t="str">
        <f>SETTINGS!D15</f>
        <v>English</v>
      </c>
      <c r="J337" s="26"/>
      <c r="K337" s="85">
        <f>SUMMARY!P5</f>
        <v>0</v>
      </c>
      <c r="L337" s="93"/>
      <c r="O337" s="26" t="str">
        <f>SETTINGS!D9</f>
        <v xml:space="preserve">Attitude:      </v>
      </c>
      <c r="P337" s="26">
        <f>'TEACHER’S REMARKS'!F19</f>
        <v>0</v>
      </c>
      <c r="Q337" s="26"/>
      <c r="R337" s="26"/>
      <c r="S337" s="26"/>
      <c r="T337" s="26"/>
      <c r="U337" s="26"/>
      <c r="V337" s="78" t="str">
        <f>SETTINGS!D15</f>
        <v>English</v>
      </c>
      <c r="W337" s="26"/>
      <c r="X337" s="85">
        <f>SUMMARY!P5</f>
        <v>0</v>
      </c>
      <c r="Y337" s="93"/>
    </row>
    <row r="338" spans="2:25" ht="9" customHeight="1" x14ac:dyDescent="0.25">
      <c r="B338" s="26"/>
      <c r="C338" s="26"/>
      <c r="D338" s="26"/>
      <c r="E338" s="26"/>
      <c r="F338" s="26"/>
      <c r="G338" s="26"/>
      <c r="H338" s="26"/>
      <c r="I338" s="78"/>
      <c r="J338" s="26"/>
      <c r="K338" s="85"/>
      <c r="L338" s="93"/>
      <c r="O338" s="26"/>
      <c r="P338" s="26"/>
      <c r="Q338" s="26"/>
      <c r="R338" s="26"/>
      <c r="S338" s="26"/>
      <c r="T338" s="26"/>
      <c r="U338" s="26"/>
      <c r="V338" s="78"/>
      <c r="W338" s="26"/>
      <c r="X338" s="85"/>
      <c r="Y338" s="93"/>
    </row>
    <row r="339" spans="2:25" ht="22.5" customHeight="1" x14ac:dyDescent="0.25">
      <c r="B339" s="26" t="str">
        <f>SETTINGS!D10</f>
        <v>Interest:</v>
      </c>
      <c r="C339" s="26">
        <f>'TEACHER’S REMARKS'!D18</f>
        <v>0</v>
      </c>
      <c r="D339" s="26"/>
      <c r="E339" s="26"/>
      <c r="F339" s="26"/>
      <c r="G339" s="26"/>
      <c r="H339" s="26"/>
      <c r="I339" s="78" t="str">
        <f>SETTINGS!D16</f>
        <v>Science</v>
      </c>
      <c r="J339" s="26"/>
      <c r="K339" s="85">
        <f>SUMMARY!P13</f>
        <v>0</v>
      </c>
      <c r="L339" s="93"/>
      <c r="O339" s="26" t="str">
        <f>SETTINGS!D10</f>
        <v>Interest:</v>
      </c>
      <c r="P339" s="26">
        <f>'TEACHER’S REMARKS'!D19</f>
        <v>0</v>
      </c>
      <c r="Q339" s="26"/>
      <c r="R339" s="26"/>
      <c r="S339" s="26"/>
      <c r="T339" s="26"/>
      <c r="U339" s="26"/>
      <c r="V339" s="78" t="str">
        <f>SETTINGS!D16</f>
        <v>Science</v>
      </c>
      <c r="W339" s="26"/>
      <c r="X339" s="85">
        <f>SUMMARY!P13</f>
        <v>0</v>
      </c>
      <c r="Y339" s="93"/>
    </row>
    <row r="340" spans="2:25" ht="9" customHeight="1" x14ac:dyDescent="0.25">
      <c r="B340" s="26"/>
      <c r="C340" s="26"/>
      <c r="D340" s="26"/>
      <c r="E340" s="26"/>
      <c r="F340" s="26"/>
      <c r="G340" s="26"/>
      <c r="H340" s="26"/>
      <c r="I340" s="78"/>
      <c r="J340" s="26"/>
      <c r="K340" s="85"/>
      <c r="L340" s="93"/>
      <c r="O340" s="26"/>
      <c r="P340" s="26"/>
      <c r="Q340" s="26"/>
      <c r="R340" s="26"/>
      <c r="S340" s="26"/>
      <c r="T340" s="26"/>
      <c r="U340" s="26"/>
      <c r="V340" s="78"/>
      <c r="W340" s="26"/>
      <c r="X340" s="85"/>
      <c r="Y340" s="93"/>
    </row>
    <row r="341" spans="2:25" ht="22.5" customHeight="1" x14ac:dyDescent="0.25">
      <c r="B341" s="26" t="str">
        <f>SETTINGS!D11</f>
        <v xml:space="preserve">Teacher’s Remarks:  </v>
      </c>
      <c r="C341" s="26"/>
      <c r="D341" s="26">
        <f>'TEACHER’S REMARKS'!E18</f>
        <v>0</v>
      </c>
      <c r="E341" s="26"/>
      <c r="F341" s="26"/>
      <c r="G341" s="26"/>
      <c r="H341" s="26"/>
      <c r="I341" s="78" t="str">
        <f>SETTINGS!G13</f>
        <v>RME</v>
      </c>
      <c r="J341" s="26"/>
      <c r="K341" s="85">
        <f>SUMMARY!P21</f>
        <v>0</v>
      </c>
      <c r="L341" s="93"/>
      <c r="O341" s="26" t="str">
        <f>SETTINGS!D11</f>
        <v xml:space="preserve">Teacher’s Remarks:  </v>
      </c>
      <c r="P341" s="26"/>
      <c r="Q341" s="26">
        <f>'TEACHER’S REMARKS'!E19</f>
        <v>0</v>
      </c>
      <c r="R341" s="26"/>
      <c r="S341" s="26"/>
      <c r="T341" s="26"/>
      <c r="U341" s="26"/>
      <c r="V341" s="78" t="str">
        <f>SETTINGS!G13</f>
        <v>RME</v>
      </c>
      <c r="W341" s="26"/>
      <c r="X341" s="85">
        <f>SUMMARY!P21</f>
        <v>0</v>
      </c>
      <c r="Y341" s="93"/>
    </row>
    <row r="342" spans="2:25" ht="9" customHeight="1" x14ac:dyDescent="0.25">
      <c r="B342" s="26"/>
      <c r="C342" s="26"/>
      <c r="D342" s="26"/>
      <c r="E342" s="26"/>
      <c r="F342" s="26"/>
      <c r="G342" s="26"/>
      <c r="H342" s="26"/>
      <c r="I342" s="78"/>
      <c r="J342" s="26"/>
      <c r="K342" s="85"/>
      <c r="L342" s="93"/>
      <c r="O342" s="26"/>
      <c r="P342" s="26"/>
      <c r="Q342" s="26"/>
      <c r="R342" s="26"/>
      <c r="S342" s="26"/>
      <c r="T342" s="26"/>
      <c r="U342" s="26"/>
      <c r="V342" s="78"/>
      <c r="W342" s="26"/>
      <c r="X342" s="85"/>
      <c r="Y342" s="93"/>
    </row>
    <row r="343" spans="2:25" ht="22.5" customHeight="1" x14ac:dyDescent="0.25">
      <c r="B343" s="84" t="str">
        <f>SETTINGS!C12</f>
        <v xml:space="preserve">Aggregate: </v>
      </c>
      <c r="C343" s="85">
        <f>'OVERALL SCORE'!E16</f>
        <v>30</v>
      </c>
      <c r="D343" s="26"/>
      <c r="E343" s="26"/>
      <c r="F343" s="26"/>
      <c r="G343" s="26"/>
      <c r="H343" s="26"/>
      <c r="I343" s="78" t="str">
        <f>SETTINGS!C16</f>
        <v>Computing</v>
      </c>
      <c r="J343" s="26"/>
      <c r="K343" s="85">
        <f>SUMMARY!P25</f>
        <v>0</v>
      </c>
      <c r="L343" s="93"/>
      <c r="O343" s="84" t="str">
        <f>SETTINGS!C12</f>
        <v xml:space="preserve">Aggregate: </v>
      </c>
      <c r="P343" s="85">
        <f>'OVERALL SCORE'!E17</f>
        <v>30</v>
      </c>
      <c r="Q343" s="26"/>
      <c r="R343" s="26"/>
      <c r="S343" s="26"/>
      <c r="T343" s="26"/>
      <c r="U343" s="26"/>
      <c r="V343" s="78" t="str">
        <f>SETTINGS!C16</f>
        <v>Computing</v>
      </c>
      <c r="W343" s="26"/>
      <c r="X343" s="85">
        <f>SUMMARY!P25</f>
        <v>0</v>
      </c>
      <c r="Y343" s="93"/>
    </row>
    <row r="344" spans="2:25" ht="9" customHeight="1" x14ac:dyDescent="0.25">
      <c r="B344" s="26"/>
      <c r="C344" s="26"/>
      <c r="D344" s="26"/>
      <c r="E344" s="26"/>
      <c r="F344" s="26"/>
      <c r="G344" s="26"/>
      <c r="H344" s="26"/>
      <c r="I344" s="78"/>
      <c r="J344" s="26"/>
      <c r="K344" s="85"/>
      <c r="L344" s="93"/>
      <c r="O344" s="26"/>
      <c r="P344" s="26"/>
      <c r="Q344" s="26"/>
      <c r="R344" s="26"/>
      <c r="S344" s="26"/>
      <c r="T344" s="26"/>
      <c r="U344" s="26"/>
      <c r="V344" s="78"/>
      <c r="W344" s="26"/>
      <c r="X344" s="85"/>
      <c r="Y344" s="93"/>
    </row>
    <row r="345" spans="2:25" s="37" customFormat="1" ht="22.5" customHeight="1" x14ac:dyDescent="0.25">
      <c r="I345" s="92" t="str">
        <f>SETTINGS!G15</f>
        <v>Creative Arts</v>
      </c>
      <c r="J345" s="26"/>
      <c r="K345" s="85">
        <f>SUMMARY!P33</f>
        <v>0</v>
      </c>
      <c r="L345" s="27"/>
      <c r="V345" s="92" t="str">
        <f>SETTINGS!G15</f>
        <v>Creative Arts</v>
      </c>
      <c r="W345" s="26"/>
      <c r="X345" s="85">
        <f>SUMMARY!P33</f>
        <v>0</v>
      </c>
      <c r="Y345" s="27"/>
    </row>
    <row r="346" spans="2:25" ht="9" customHeight="1" x14ac:dyDescent="0.3">
      <c r="K346" s="108"/>
      <c r="V346" s="93"/>
      <c r="W346" s="93"/>
      <c r="X346" s="107"/>
      <c r="Y346" s="93"/>
    </row>
    <row r="347" spans="2:25" ht="23.25" customHeight="1" x14ac:dyDescent="0.25">
      <c r="B347" s="37" t="str">
        <f>SETTINGS!D17</f>
        <v>Head - Teacher’s Signature</v>
      </c>
      <c r="C347" s="39"/>
      <c r="E347" s="132"/>
      <c r="F347" s="132"/>
      <c r="G347" s="132"/>
      <c r="I347" s="92" t="str">
        <f>SETTINGS!D13</f>
        <v>History</v>
      </c>
      <c r="J347" s="79"/>
      <c r="K347" s="120">
        <f>SUMMARY!P17</f>
        <v>0</v>
      </c>
      <c r="L347" s="90"/>
      <c r="M347" s="90"/>
      <c r="N347" s="90"/>
      <c r="O347" s="56" t="str">
        <f>SETTINGS!D17</f>
        <v>Head - Teacher’s Signature</v>
      </c>
      <c r="P347" s="116"/>
      <c r="Q347" s="90"/>
      <c r="R347" s="137"/>
      <c r="S347" s="137"/>
      <c r="T347" s="137"/>
      <c r="U347" s="90"/>
      <c r="V347" s="78" t="str">
        <f>SETTINGS!D13</f>
        <v>History</v>
      </c>
      <c r="W347" s="90"/>
      <c r="X347" s="120">
        <f>SUMMARY!P17</f>
        <v>0</v>
      </c>
    </row>
    <row r="348" spans="2:25" ht="9" customHeight="1" x14ac:dyDescent="0.25">
      <c r="C348" s="39"/>
      <c r="E348" s="132"/>
      <c r="F348" s="132"/>
      <c r="G348" s="132"/>
      <c r="I348" s="79"/>
      <c r="J348" s="79"/>
      <c r="K348" s="120"/>
      <c r="L348" s="90"/>
      <c r="M348" s="90"/>
      <c r="N348" s="90"/>
      <c r="O348" s="90"/>
      <c r="P348" s="116"/>
      <c r="Q348" s="90"/>
      <c r="R348" s="137"/>
      <c r="S348" s="137"/>
      <c r="T348" s="137"/>
      <c r="U348" s="90"/>
      <c r="V348" s="90"/>
      <c r="W348" s="90"/>
      <c r="X348" s="120"/>
    </row>
    <row r="349" spans="2:25" ht="21.75" customHeight="1" x14ac:dyDescent="0.25">
      <c r="C349" s="39"/>
      <c r="E349" s="132"/>
      <c r="F349" s="132"/>
      <c r="G349" s="132"/>
      <c r="I349" s="79" t="str">
        <f>SETTINGS!G14</f>
        <v>Ghanaian Language</v>
      </c>
      <c r="J349" s="79"/>
      <c r="K349" s="120">
        <f>SUMMARY!P29</f>
        <v>0</v>
      </c>
      <c r="L349" s="90"/>
      <c r="M349" s="90"/>
      <c r="N349" s="90"/>
      <c r="O349" s="90"/>
      <c r="P349" s="116"/>
      <c r="Q349" s="90"/>
      <c r="R349" s="137"/>
      <c r="S349" s="137"/>
      <c r="T349" s="137"/>
      <c r="U349" s="90"/>
      <c r="V349" s="90" t="str">
        <f>SETTINGS!G14</f>
        <v>Ghanaian Language</v>
      </c>
      <c r="W349" s="90"/>
      <c r="X349" s="120">
        <f>SUMMARY!P29</f>
        <v>0</v>
      </c>
    </row>
    <row r="350" spans="2:25" ht="22.5" customHeight="1" x14ac:dyDescent="0.3">
      <c r="C350" s="64"/>
      <c r="I350" s="79"/>
      <c r="J350" s="79"/>
      <c r="K350" s="120"/>
      <c r="L350" s="79"/>
      <c r="M350" s="79"/>
      <c r="N350" s="79"/>
      <c r="O350" s="79"/>
      <c r="P350" s="115"/>
      <c r="Q350" s="79"/>
      <c r="R350" s="79"/>
      <c r="S350" s="79"/>
      <c r="T350" s="79"/>
      <c r="U350" s="79"/>
      <c r="V350" s="79"/>
      <c r="W350" s="79"/>
      <c r="X350" s="120"/>
    </row>
    <row r="351" spans="2:25" ht="23.25" customHeight="1" x14ac:dyDescent="0.25">
      <c r="I351" s="79"/>
      <c r="J351" s="79"/>
      <c r="K351" s="79"/>
      <c r="L351" s="79"/>
      <c r="M351" s="79"/>
      <c r="N351" s="79"/>
      <c r="O351" s="79"/>
      <c r="P351" s="79"/>
      <c r="Q351" s="79"/>
      <c r="R351" s="79"/>
      <c r="S351" s="79"/>
      <c r="T351" s="79"/>
      <c r="U351" s="79"/>
      <c r="V351" s="79"/>
      <c r="W351" s="79"/>
      <c r="X351" s="79"/>
    </row>
    <row r="352" spans="2:25" ht="9" customHeight="1" x14ac:dyDescent="0.25"/>
    <row r="353" spans="2:25" ht="22.5" customHeight="1" x14ac:dyDescent="0.4">
      <c r="B353" s="138"/>
      <c r="C353" s="123" t="str">
        <f>SETTINGS!B2</f>
        <v xml:space="preserve">    COMPUTER REPAIR SERVICES</v>
      </c>
      <c r="D353" s="30"/>
      <c r="E353" s="30"/>
      <c r="F353" s="30"/>
      <c r="G353" s="30"/>
      <c r="H353" s="30"/>
      <c r="I353" s="30"/>
      <c r="K353" s="141"/>
      <c r="L353" s="141"/>
      <c r="O353" s="138"/>
      <c r="P353" s="123" t="str">
        <f>SETTINGS!B2</f>
        <v xml:space="preserve">    COMPUTER REPAIR SERVICES</v>
      </c>
      <c r="Q353" s="30"/>
      <c r="R353" s="30"/>
      <c r="S353" s="30"/>
      <c r="T353" s="30"/>
      <c r="U353" s="30"/>
      <c r="V353" s="30"/>
      <c r="X353" s="141"/>
      <c r="Y353" s="141"/>
    </row>
    <row r="354" spans="2:25" ht="22.5" customHeight="1" x14ac:dyDescent="0.25">
      <c r="B354" s="138"/>
      <c r="C354" s="124" t="str">
        <f>SETTINGS!B3</f>
        <v xml:space="preserve">     P.O.Box AN 5044  Accra–North Tel: 0244-113-286 / 233 27 055 6797</v>
      </c>
      <c r="D354" s="49"/>
      <c r="K354" s="141"/>
      <c r="L354" s="141"/>
      <c r="O354" s="138"/>
      <c r="P354" s="124" t="str">
        <f>SETTINGS!B3</f>
        <v xml:space="preserve">     P.O.Box AN 5044  Accra–North Tel: 0244-113-286 / 233 27 055 6797</v>
      </c>
      <c r="Q354" s="49"/>
      <c r="X354" s="141"/>
      <c r="Y354" s="141"/>
    </row>
    <row r="355" spans="2:25" ht="23.25" customHeight="1" x14ac:dyDescent="0.25">
      <c r="B355" s="138"/>
      <c r="C355" s="125" t="str">
        <f>SETTINGS!B4</f>
        <v xml:space="preserve">                    Email: computerrepairservices001@gmail.com</v>
      </c>
      <c r="D355" s="33"/>
      <c r="K355" s="141"/>
      <c r="L355" s="141"/>
      <c r="O355" s="138"/>
      <c r="P355" s="125" t="str">
        <f>SETTINGS!B4</f>
        <v xml:space="preserve">                    Email: computerrepairservices001@gmail.com</v>
      </c>
      <c r="Q355" s="33"/>
      <c r="X355" s="141"/>
      <c r="Y355" s="141"/>
    </row>
    <row r="356" spans="2:25" ht="22.5" customHeight="1" x14ac:dyDescent="0.25">
      <c r="B356" s="138"/>
      <c r="D356" s="126" t="str">
        <f>SETTINGS!B5</f>
        <v xml:space="preserve"> LEARNERS  REPORT  SHEET</v>
      </c>
      <c r="E356" s="50"/>
      <c r="K356" s="141"/>
      <c r="L356" s="141"/>
      <c r="O356" s="138"/>
      <c r="Q356" s="126" t="str">
        <f>SETTINGS!B5</f>
        <v xml:space="preserve"> LEARNERS  REPORT  SHEET</v>
      </c>
      <c r="R356" s="50"/>
      <c r="X356" s="141"/>
      <c r="Y356" s="141"/>
    </row>
    <row r="357" spans="2:25" ht="9" customHeight="1" x14ac:dyDescent="0.25"/>
    <row r="358" spans="2:25" ht="22.5" customHeight="1" x14ac:dyDescent="0.25">
      <c r="B358" s="51" t="str">
        <f>SETTINGS!C13</f>
        <v xml:space="preserve">Name:                                    </v>
      </c>
      <c r="C358" s="56">
        <f>'TEACHER’S REMARKS'!B20</f>
        <v>0</v>
      </c>
      <c r="G358" s="51"/>
      <c r="H358" s="39" t="str">
        <f>SETTINGS!C11</f>
        <v>No. On Roll:</v>
      </c>
      <c r="I358" s="37"/>
      <c r="J358" s="56" t="str">
        <f>'TEACHER’S REMARKS'!F4</f>
        <v/>
      </c>
      <c r="K358" s="37"/>
      <c r="O358" s="51" t="str">
        <f>SETTINGS!C10</f>
        <v>Basic:</v>
      </c>
      <c r="P358" s="56">
        <f>'TEACHER’S REMARKS'!B21</f>
        <v>0</v>
      </c>
      <c r="T358" s="51"/>
      <c r="U358" s="55" t="str">
        <f>SETTINGS!C11</f>
        <v>No. On Roll:</v>
      </c>
      <c r="V358" s="37"/>
      <c r="W358" s="56" t="str">
        <f>'TEACHER’S REMARKS'!F4</f>
        <v/>
      </c>
      <c r="X358" s="37"/>
    </row>
    <row r="359" spans="2:25" ht="9" customHeight="1" x14ac:dyDescent="0.25">
      <c r="B359" s="49"/>
      <c r="H359" s="39"/>
      <c r="I359" s="37"/>
      <c r="J359" s="37"/>
      <c r="K359" s="37"/>
      <c r="O359" s="49"/>
      <c r="U359" s="39"/>
      <c r="V359" s="37"/>
      <c r="W359" s="37"/>
      <c r="X359" s="37"/>
    </row>
    <row r="360" spans="2:25" ht="22.5" customHeight="1" x14ac:dyDescent="0.25">
      <c r="B360" s="51" t="str">
        <f>SETTINGS!C10</f>
        <v>Basic:</v>
      </c>
      <c r="C360" s="56">
        <f>'TEACHER’S REMARKS'!D2</f>
        <v>0</v>
      </c>
      <c r="E360" s="51"/>
      <c r="F360" s="37"/>
      <c r="G360" s="55"/>
      <c r="H360" s="39" t="str">
        <f>SETTINGS!C14</f>
        <v xml:space="preserve">Vacation: </v>
      </c>
      <c r="I360" s="37"/>
      <c r="J360" s="56">
        <f>'TEACHER’S REMARKS'!E6</f>
        <v>0</v>
      </c>
      <c r="K360" s="37"/>
      <c r="O360" s="51" t="str">
        <f>SETTINGS!C10</f>
        <v>Basic:</v>
      </c>
      <c r="P360" s="56">
        <f>'TEACHER’S REMARKS'!D2</f>
        <v>0</v>
      </c>
      <c r="R360" s="51"/>
      <c r="S360" s="56"/>
      <c r="T360" s="55"/>
      <c r="U360" s="55" t="str">
        <f>SETTINGS!C14</f>
        <v xml:space="preserve">Vacation: </v>
      </c>
      <c r="V360" s="37"/>
      <c r="W360" s="56">
        <f>'TEACHER’S REMARKS'!E6</f>
        <v>0</v>
      </c>
      <c r="X360" s="37"/>
    </row>
    <row r="361" spans="2:25" ht="9" customHeight="1" x14ac:dyDescent="0.25">
      <c r="B361" s="52"/>
      <c r="H361" s="39"/>
      <c r="I361" s="37"/>
      <c r="J361" s="37"/>
      <c r="K361" s="37"/>
      <c r="O361" s="52"/>
      <c r="U361" s="39"/>
      <c r="V361" s="37"/>
      <c r="W361" s="37"/>
      <c r="X361" s="37"/>
    </row>
    <row r="362" spans="2:25" ht="22.5" customHeight="1" x14ac:dyDescent="0.25">
      <c r="B362" s="51" t="str">
        <f>SETTINGS!C15</f>
        <v xml:space="preserve">Reopening: </v>
      </c>
      <c r="C362" s="56">
        <f>'TEACHER’S REMARKS'!D6</f>
        <v>0</v>
      </c>
      <c r="G362" s="51"/>
      <c r="H362" s="55" t="str">
        <f>SETTINGS!C8</f>
        <v xml:space="preserve">Term: </v>
      </c>
      <c r="I362" s="37"/>
      <c r="J362" s="56">
        <f>'TEACHER’S REMARKS'!E2</f>
        <v>0</v>
      </c>
      <c r="K362" s="37"/>
      <c r="O362" s="51" t="str">
        <f>SETTINGS!C15</f>
        <v xml:space="preserve">Reopening: </v>
      </c>
      <c r="P362" s="56">
        <f>'TEACHER’S REMARKS'!D6</f>
        <v>0</v>
      </c>
      <c r="T362" s="51"/>
      <c r="U362" s="55" t="str">
        <f>SETTINGS!C8</f>
        <v xml:space="preserve">Term: </v>
      </c>
      <c r="V362" s="37"/>
      <c r="W362" s="56">
        <f>'TEACHER’S REMARKS'!E2</f>
        <v>0</v>
      </c>
      <c r="X362" s="37"/>
    </row>
    <row r="363" spans="2:25" ht="9" customHeight="1" x14ac:dyDescent="0.25"/>
    <row r="364" spans="2:25" ht="22.5" customHeight="1" x14ac:dyDescent="0.25">
      <c r="B364" s="51" t="str">
        <f>SETTINGS!B21</f>
        <v>Grading:</v>
      </c>
      <c r="C364" s="17" t="str">
        <f>SETTINGS!C21</f>
        <v>80 - 100 =  1 - Highly Proficient                                 68 - 79 = 2 - Proficient</v>
      </c>
      <c r="D364" s="17"/>
      <c r="E364" s="17"/>
      <c r="F364" s="17"/>
      <c r="G364" s="17"/>
      <c r="H364" s="17"/>
      <c r="I364" s="17"/>
      <c r="J364" s="17"/>
      <c r="O364" s="51" t="str">
        <f>SETTINGS!B21</f>
        <v>Grading:</v>
      </c>
      <c r="P364" s="17" t="str">
        <f>SETTINGS!C21</f>
        <v>80 - 100 =  1 - Highly Proficient                                 68 - 79 = 2 - Proficient</v>
      </c>
      <c r="Q364" s="17"/>
      <c r="R364" s="17"/>
      <c r="S364" s="17"/>
      <c r="T364" s="17"/>
      <c r="U364" s="17"/>
      <c r="V364" s="17"/>
      <c r="W364" s="16"/>
    </row>
    <row r="365" spans="2:25" ht="22.5" customHeight="1" x14ac:dyDescent="0.25">
      <c r="B365" s="16"/>
      <c r="C365" s="17" t="str">
        <f>SETTINGS!C22</f>
        <v xml:space="preserve">54 - 67  = 3 - Approaching Proficiency                       40 - 53   =  4 - Developing      </v>
      </c>
      <c r="D365" s="17"/>
      <c r="E365" s="17"/>
      <c r="F365" s="17"/>
      <c r="G365" s="17"/>
      <c r="H365" s="17"/>
      <c r="I365" s="17"/>
      <c r="J365" s="17"/>
      <c r="O365" s="16"/>
      <c r="P365" s="17" t="str">
        <f>SETTINGS!C22</f>
        <v xml:space="preserve">54 - 67  = 3 - Approaching Proficiency                       40 - 53   =  4 - Developing      </v>
      </c>
      <c r="Q365" s="17"/>
      <c r="R365" s="17"/>
      <c r="S365" s="17"/>
      <c r="T365" s="17"/>
      <c r="U365" s="17"/>
      <c r="V365" s="17"/>
      <c r="W365" s="16"/>
    </row>
    <row r="366" spans="2:25" ht="22.5" customHeight="1" x14ac:dyDescent="0.25">
      <c r="B366" s="16"/>
      <c r="C366" s="17" t="str">
        <f>SETTINGS!C23</f>
        <v>0 - 39 = 5 - Emerging</v>
      </c>
      <c r="D366" s="17"/>
      <c r="E366" s="17"/>
      <c r="F366" s="17"/>
      <c r="G366" s="17"/>
      <c r="H366" s="17"/>
      <c r="I366" s="17"/>
      <c r="J366" s="17"/>
      <c r="O366" s="16"/>
      <c r="P366" s="17" t="str">
        <f>SETTINGS!C23</f>
        <v>0 - 39 = 5 - Emerging</v>
      </c>
      <c r="Q366" s="17"/>
      <c r="R366" s="17"/>
      <c r="S366" s="17"/>
      <c r="T366" s="17"/>
      <c r="U366" s="17"/>
      <c r="V366" s="17"/>
      <c r="W366" s="16"/>
    </row>
    <row r="367" spans="2:25" ht="9" customHeight="1" x14ac:dyDescent="0.25">
      <c r="B367" s="16"/>
      <c r="C367" s="16"/>
      <c r="D367" s="16"/>
      <c r="E367" s="16"/>
      <c r="F367" s="16"/>
      <c r="G367" s="16"/>
      <c r="H367" s="16"/>
      <c r="I367" s="16"/>
      <c r="J367" s="16"/>
      <c r="O367" s="16"/>
      <c r="P367" s="16"/>
      <c r="Q367" s="16"/>
      <c r="R367" s="16"/>
      <c r="S367" s="16"/>
      <c r="T367" s="16"/>
      <c r="U367" s="16"/>
      <c r="V367" s="16"/>
      <c r="W367" s="16"/>
    </row>
    <row r="368" spans="2:25" ht="9" customHeight="1" x14ac:dyDescent="0.25"/>
    <row r="369" spans="2:26" ht="30" customHeight="1" x14ac:dyDescent="0.25">
      <c r="B369" s="139" t="str">
        <f>SETTINGS!K2</f>
        <v>SUBJECT</v>
      </c>
      <c r="C369" s="139"/>
      <c r="D369" s="139"/>
      <c r="E369" s="72" t="str">
        <f>SETTINGS!K3</f>
        <v>CLASS SCORE</v>
      </c>
      <c r="F369" s="72" t="str">
        <f>SETTINGS!K4</f>
        <v>EXAMS SCORE</v>
      </c>
      <c r="G369" s="72" t="str">
        <f>SETTINGS!K5</f>
        <v>TOTAL SCORE</v>
      </c>
      <c r="H369" s="72" t="str">
        <f>SETTINGS!K6</f>
        <v>SUBJECT POSITION</v>
      </c>
      <c r="I369" s="72" t="str">
        <f>SETTINGS!K7</f>
        <v>GRADE</v>
      </c>
      <c r="J369" s="72" t="str">
        <f>SETTINGS!K8</f>
        <v>REMARKS</v>
      </c>
      <c r="K369" s="72"/>
      <c r="L369" s="72"/>
      <c r="M369" s="72"/>
      <c r="O369" s="139" t="str">
        <f>SETTINGS!K2</f>
        <v>SUBJECT</v>
      </c>
      <c r="P369" s="139"/>
      <c r="Q369" s="139"/>
      <c r="R369" s="72" t="str">
        <f>SETTINGS!K3</f>
        <v>CLASS SCORE</v>
      </c>
      <c r="S369" s="72" t="str">
        <f>SETTINGS!K4</f>
        <v>EXAMS SCORE</v>
      </c>
      <c r="T369" s="72" t="str">
        <f>SETTINGS!K5</f>
        <v>TOTAL SCORE</v>
      </c>
      <c r="U369" s="72" t="str">
        <f>SETTINGS!K6</f>
        <v>SUBJECT POSITION</v>
      </c>
      <c r="V369" s="72" t="str">
        <f>SETTINGS!K7</f>
        <v>GRADE</v>
      </c>
      <c r="W369" s="72" t="str">
        <f>SETTINGS!K8</f>
        <v>REMARKS</v>
      </c>
      <c r="X369" s="72"/>
      <c r="Y369" s="72"/>
      <c r="Z369" s="72"/>
    </row>
    <row r="370" spans="2:26" ht="9.75" customHeight="1" x14ac:dyDescent="0.25">
      <c r="E370" s="57"/>
      <c r="R370" s="57"/>
    </row>
    <row r="371" spans="2:26" ht="22.5" customHeight="1" x14ac:dyDescent="0.3">
      <c r="B371" s="140" t="str">
        <f>SETTINGS!G2</f>
        <v>ENGLISH LANGUAGE</v>
      </c>
      <c r="C371" s="140"/>
      <c r="D371" s="140"/>
      <c r="E371" s="73">
        <f>ENGLISH!I18</f>
        <v>0</v>
      </c>
      <c r="F371" s="73">
        <f>ENGLISH!K18</f>
        <v>0</v>
      </c>
      <c r="G371" s="74">
        <f>ENGLISH!L18</f>
        <v>0</v>
      </c>
      <c r="H371" s="75" t="str">
        <f>ENGLISH!M18</f>
        <v>1st</v>
      </c>
      <c r="I371" s="76">
        <f>ENGLISH!N18</f>
        <v>5</v>
      </c>
      <c r="J371" s="77" t="str">
        <f>ENGLISH!O18</f>
        <v>Emerging</v>
      </c>
      <c r="K371" s="86"/>
      <c r="L371" s="86"/>
      <c r="O371" s="140" t="str">
        <f>SETTINGS!G2</f>
        <v>ENGLISH LANGUAGE</v>
      </c>
      <c r="P371" s="140"/>
      <c r="Q371" s="140"/>
      <c r="R371" s="73">
        <f>ENGLISH!I19</f>
        <v>0</v>
      </c>
      <c r="S371" s="73">
        <f>ENGLISH!K19</f>
        <v>0</v>
      </c>
      <c r="T371" s="74">
        <f>ENGLISH!L19</f>
        <v>0</v>
      </c>
      <c r="U371" s="75" t="str">
        <f>ENGLISH!M19</f>
        <v>1st</v>
      </c>
      <c r="V371" s="76">
        <f>ENGLISH!N19</f>
        <v>5</v>
      </c>
      <c r="W371" s="77" t="str">
        <f>ENGLISH!O19</f>
        <v>Emerging</v>
      </c>
      <c r="X371" s="86"/>
    </row>
    <row r="372" spans="2:26" ht="9" customHeight="1" x14ac:dyDescent="0.3">
      <c r="B372" s="26"/>
      <c r="C372" s="26"/>
      <c r="D372" s="26"/>
      <c r="E372" s="73"/>
      <c r="F372" s="73"/>
      <c r="G372" s="74"/>
      <c r="H372" s="75"/>
      <c r="I372" s="76"/>
      <c r="J372" s="77"/>
      <c r="K372" s="86"/>
      <c r="L372" s="86"/>
      <c r="O372" s="26"/>
      <c r="P372" s="26"/>
      <c r="Q372" s="26"/>
      <c r="R372" s="73"/>
      <c r="S372" s="73"/>
      <c r="T372" s="74"/>
      <c r="U372" s="75"/>
      <c r="V372" s="76"/>
      <c r="W372" s="77"/>
      <c r="X372" s="86"/>
    </row>
    <row r="373" spans="2:26" ht="22.5" customHeight="1" x14ac:dyDescent="0.3">
      <c r="B373" s="140" t="str">
        <f>SETTINGS!G3</f>
        <v>MATHEMATICS</v>
      </c>
      <c r="C373" s="140"/>
      <c r="D373" s="140"/>
      <c r="E373" s="73">
        <f>MATHS!I18</f>
        <v>0</v>
      </c>
      <c r="F373" s="73">
        <f>MATHS!K18</f>
        <v>0</v>
      </c>
      <c r="G373" s="74">
        <f>MATHS!L18</f>
        <v>0</v>
      </c>
      <c r="H373" s="75" t="str">
        <f>MATHS!M18</f>
        <v>1st</v>
      </c>
      <c r="I373" s="76">
        <f>MATHS!N18</f>
        <v>5</v>
      </c>
      <c r="J373" s="77" t="str">
        <f>MATHS!O18</f>
        <v>Emerging</v>
      </c>
      <c r="K373" s="86"/>
      <c r="L373" s="86"/>
      <c r="O373" s="140" t="str">
        <f>SETTINGS!G3</f>
        <v>MATHEMATICS</v>
      </c>
      <c r="P373" s="140"/>
      <c r="Q373" s="140"/>
      <c r="R373" s="73">
        <f>MATHS!I19</f>
        <v>0</v>
      </c>
      <c r="S373" s="73">
        <f>MATHS!K19</f>
        <v>0</v>
      </c>
      <c r="T373" s="74">
        <f>MATHS!L19</f>
        <v>0</v>
      </c>
      <c r="U373" s="75" t="str">
        <f>MATHS!M19</f>
        <v>1st</v>
      </c>
      <c r="V373" s="76">
        <f>MATHS!N19</f>
        <v>5</v>
      </c>
      <c r="W373" s="77" t="str">
        <f>MATHS!O19</f>
        <v>Emerging</v>
      </c>
      <c r="X373" s="86"/>
    </row>
    <row r="374" spans="2:26" ht="9.75" customHeight="1" x14ac:dyDescent="0.3">
      <c r="B374" s="26"/>
      <c r="C374" s="26"/>
      <c r="D374" s="26"/>
      <c r="E374" s="73"/>
      <c r="F374" s="73"/>
      <c r="G374" s="74"/>
      <c r="H374" s="75"/>
      <c r="I374" s="76"/>
      <c r="J374" s="77"/>
      <c r="K374" s="86"/>
      <c r="L374" s="86"/>
      <c r="O374" s="26"/>
      <c r="P374" s="26"/>
      <c r="Q374" s="26"/>
      <c r="R374" s="73"/>
      <c r="S374" s="73"/>
      <c r="T374" s="74"/>
      <c r="U374" s="75"/>
      <c r="V374" s="76"/>
      <c r="W374" s="77"/>
      <c r="X374" s="86"/>
    </row>
    <row r="375" spans="2:26" ht="22.5" customHeight="1" x14ac:dyDescent="0.3">
      <c r="B375" s="140" t="str">
        <f>SETTINGS!G4</f>
        <v>INTEGRATED SCIENCE</v>
      </c>
      <c r="C375" s="140"/>
      <c r="D375" s="140"/>
      <c r="E375" s="73">
        <f>SCIENCE!I18</f>
        <v>0</v>
      </c>
      <c r="F375" s="73">
        <f>SCIENCE!K18</f>
        <v>0</v>
      </c>
      <c r="G375" s="74">
        <f>SCIENCE!L18</f>
        <v>0</v>
      </c>
      <c r="H375" s="75" t="str">
        <f>SCIENCE!M18</f>
        <v>1st</v>
      </c>
      <c r="I375" s="76">
        <f>SCIENCE!N18</f>
        <v>5</v>
      </c>
      <c r="J375" s="77" t="str">
        <f>SCIENCE!O18</f>
        <v>Emerging</v>
      </c>
      <c r="K375" s="86"/>
      <c r="L375" s="86"/>
      <c r="O375" s="140" t="str">
        <f>SETTINGS!G4</f>
        <v>INTEGRATED SCIENCE</v>
      </c>
      <c r="P375" s="140"/>
      <c r="Q375" s="140"/>
      <c r="R375" s="73">
        <f>SCIENCE!I19</f>
        <v>0</v>
      </c>
      <c r="S375" s="73">
        <f>SCIENCE!K19</f>
        <v>0</v>
      </c>
      <c r="T375" s="74">
        <f>SCIENCE!L19</f>
        <v>0</v>
      </c>
      <c r="U375" s="75" t="str">
        <f>SCIENCE!M19</f>
        <v>1st</v>
      </c>
      <c r="V375" s="76">
        <f>SCIENCE!N19</f>
        <v>5</v>
      </c>
      <c r="W375" s="77" t="str">
        <f>SCIENCE!O19</f>
        <v>Emerging</v>
      </c>
      <c r="X375" s="86"/>
    </row>
    <row r="376" spans="2:26" ht="9.75" customHeight="1" x14ac:dyDescent="0.3">
      <c r="B376" s="26"/>
      <c r="C376" s="26"/>
      <c r="D376" s="26"/>
      <c r="E376" s="73"/>
      <c r="F376" s="73"/>
      <c r="G376" s="74"/>
      <c r="H376" s="75"/>
      <c r="I376" s="76"/>
      <c r="J376" s="77"/>
      <c r="K376" s="86"/>
      <c r="L376" s="86"/>
      <c r="O376" s="26"/>
      <c r="P376" s="26"/>
      <c r="Q376" s="26"/>
      <c r="R376" s="73"/>
      <c r="S376" s="73"/>
      <c r="T376" s="74"/>
      <c r="U376" s="75"/>
      <c r="V376" s="76"/>
      <c r="W376" s="77"/>
      <c r="X376" s="86"/>
    </row>
    <row r="377" spans="2:26" ht="22.5" customHeight="1" x14ac:dyDescent="0.3">
      <c r="B377" s="140" t="str">
        <f>SETTINGS!G5</f>
        <v>HISTORY</v>
      </c>
      <c r="C377" s="140"/>
      <c r="D377" s="140"/>
      <c r="E377" s="73">
        <f>'GH HISTORY'!I18</f>
        <v>0</v>
      </c>
      <c r="F377" s="73">
        <f>'GH HISTORY'!K18</f>
        <v>0</v>
      </c>
      <c r="G377" s="74">
        <f>'GH HISTORY'!L18</f>
        <v>0</v>
      </c>
      <c r="H377" s="75" t="str">
        <f>'GH HISTORY'!M18</f>
        <v>1st</v>
      </c>
      <c r="I377" s="76">
        <f>'GH HISTORY'!N18</f>
        <v>5</v>
      </c>
      <c r="J377" s="77" t="str">
        <f>'GH HISTORY'!O18</f>
        <v>Emerging</v>
      </c>
      <c r="K377" s="86"/>
      <c r="L377" s="86"/>
      <c r="O377" s="140" t="str">
        <f>SETTINGS!G5</f>
        <v>HISTORY</v>
      </c>
      <c r="P377" s="140"/>
      <c r="Q377" s="140"/>
      <c r="R377" s="73">
        <f>'GH HISTORY'!I19</f>
        <v>0</v>
      </c>
      <c r="S377" s="73">
        <f>'GH HISTORY'!K19</f>
        <v>0</v>
      </c>
      <c r="T377" s="74">
        <f>'GH HISTORY'!L19</f>
        <v>0</v>
      </c>
      <c r="U377" s="75" t="str">
        <f>'GH HISTORY'!M19</f>
        <v>1st</v>
      </c>
      <c r="V377" s="76">
        <f>'GH HISTORY'!N19</f>
        <v>5</v>
      </c>
      <c r="W377" s="77" t="str">
        <f>'GH HISTORY'!O19</f>
        <v>Emerging</v>
      </c>
      <c r="X377" s="86"/>
    </row>
    <row r="378" spans="2:26" ht="9.75" customHeight="1" x14ac:dyDescent="0.3">
      <c r="B378" s="26"/>
      <c r="C378" s="26"/>
      <c r="D378" s="26"/>
      <c r="E378" s="73"/>
      <c r="F378" s="73"/>
      <c r="G378" s="74"/>
      <c r="H378" s="75"/>
      <c r="I378" s="76"/>
      <c r="J378" s="77"/>
      <c r="K378" s="86"/>
      <c r="L378" s="86"/>
      <c r="O378" s="26"/>
      <c r="P378" s="26"/>
      <c r="Q378" s="26"/>
      <c r="R378" s="73"/>
      <c r="S378" s="73"/>
      <c r="T378" s="74"/>
      <c r="U378" s="75"/>
      <c r="V378" s="76"/>
      <c r="W378" s="77"/>
      <c r="X378" s="86"/>
    </row>
    <row r="379" spans="2:26" ht="22.5" customHeight="1" x14ac:dyDescent="0.3">
      <c r="B379" s="140" t="str">
        <f>SETTINGS!G6</f>
        <v>RELIGIOUS &amp; MORAL EDU.</v>
      </c>
      <c r="C379" s="140"/>
      <c r="D379" s="140"/>
      <c r="E379" s="73">
        <f>'R M E'!I18</f>
        <v>0</v>
      </c>
      <c r="F379" s="73">
        <f>'R M E'!K18</f>
        <v>0</v>
      </c>
      <c r="G379" s="74">
        <f>'R M E'!L18</f>
        <v>0</v>
      </c>
      <c r="H379" s="75" t="str">
        <f>'R M E'!M18</f>
        <v>1st</v>
      </c>
      <c r="I379" s="76">
        <f>'R M E'!N18</f>
        <v>5</v>
      </c>
      <c r="J379" s="77" t="str">
        <f>'R M E'!O18</f>
        <v>Emerging</v>
      </c>
      <c r="K379" s="86"/>
      <c r="L379" s="86"/>
      <c r="O379" s="140" t="str">
        <f>SETTINGS!G6</f>
        <v>RELIGIOUS &amp; MORAL EDU.</v>
      </c>
      <c r="P379" s="140"/>
      <c r="Q379" s="140"/>
      <c r="R379" s="73">
        <f>'R M E'!I19</f>
        <v>0</v>
      </c>
      <c r="S379" s="73">
        <f>'R M E'!K19</f>
        <v>0</v>
      </c>
      <c r="T379" s="74">
        <f>'R M E'!L19</f>
        <v>0</v>
      </c>
      <c r="U379" s="75" t="str">
        <f>'R M E'!M19</f>
        <v>1st</v>
      </c>
      <c r="V379" s="76">
        <f>'R M E'!N19</f>
        <v>5</v>
      </c>
      <c r="W379" s="77" t="str">
        <f>'R M E'!O19</f>
        <v>Emerging</v>
      </c>
      <c r="X379" s="86"/>
    </row>
    <row r="380" spans="2:26" ht="9.75" customHeight="1" x14ac:dyDescent="0.3">
      <c r="B380" s="26"/>
      <c r="C380" s="26"/>
      <c r="D380" s="26"/>
      <c r="E380" s="73"/>
      <c r="F380" s="73"/>
      <c r="G380" s="74"/>
      <c r="H380" s="75"/>
      <c r="I380" s="76"/>
      <c r="J380" s="77"/>
      <c r="K380" s="86"/>
      <c r="L380" s="86"/>
      <c r="O380" s="26"/>
      <c r="P380" s="26"/>
      <c r="Q380" s="26"/>
      <c r="R380" s="73"/>
      <c r="S380" s="73"/>
      <c r="T380" s="74"/>
      <c r="U380" s="75"/>
      <c r="V380" s="76"/>
      <c r="W380" s="77"/>
      <c r="X380" s="86"/>
    </row>
    <row r="381" spans="2:26" ht="21.75" customHeight="1" x14ac:dyDescent="0.3">
      <c r="B381" s="140" t="str">
        <f>SETTINGS!G7</f>
        <v>COMPUTING</v>
      </c>
      <c r="C381" s="140"/>
      <c r="D381" s="140"/>
      <c r="E381" s="73">
        <f>COMPUTING!I18</f>
        <v>0</v>
      </c>
      <c r="F381" s="73">
        <f>COMPUTING!K18</f>
        <v>0</v>
      </c>
      <c r="G381" s="74">
        <f>COMPUTING!L18</f>
        <v>0</v>
      </c>
      <c r="H381" s="75" t="str">
        <f>COMPUTING!M18</f>
        <v>1st</v>
      </c>
      <c r="I381" s="76">
        <f>COMPUTING!N18</f>
        <v>5</v>
      </c>
      <c r="J381" s="77" t="str">
        <f>COMPUTING!O18</f>
        <v>Emerging</v>
      </c>
      <c r="K381" s="86"/>
      <c r="L381" s="86"/>
      <c r="O381" s="140" t="str">
        <f>SETTINGS!G7</f>
        <v>COMPUTING</v>
      </c>
      <c r="P381" s="140"/>
      <c r="Q381" s="140"/>
      <c r="R381" s="73">
        <f>COMPUTING!I19</f>
        <v>0</v>
      </c>
      <c r="S381" s="73">
        <f>COMPUTING!K19</f>
        <v>0</v>
      </c>
      <c r="T381" s="74">
        <f>COMPUTING!L19</f>
        <v>0</v>
      </c>
      <c r="U381" s="75" t="str">
        <f>COMPUTING!M19</f>
        <v>1st</v>
      </c>
      <c r="V381" s="76">
        <f>COMPUTING!N19</f>
        <v>5</v>
      </c>
      <c r="W381" s="77" t="str">
        <f>COMPUTING!O19</f>
        <v>Emerging</v>
      </c>
      <c r="X381" s="86"/>
    </row>
    <row r="382" spans="2:26" ht="9.75" customHeight="1" x14ac:dyDescent="0.3">
      <c r="B382" s="26"/>
      <c r="C382" s="26"/>
      <c r="D382" s="26"/>
      <c r="E382" s="73"/>
      <c r="F382" s="73"/>
      <c r="G382" s="74"/>
      <c r="H382" s="75"/>
      <c r="I382" s="76"/>
      <c r="J382" s="77"/>
      <c r="K382" s="86"/>
      <c r="L382" s="86"/>
      <c r="O382" s="26"/>
      <c r="P382" s="26"/>
      <c r="Q382" s="26"/>
      <c r="R382" s="73"/>
      <c r="S382" s="73"/>
      <c r="T382" s="74"/>
      <c r="U382" s="75"/>
      <c r="V382" s="76"/>
      <c r="W382" s="77"/>
      <c r="X382" s="86"/>
    </row>
    <row r="383" spans="2:26" ht="22.5" customHeight="1" x14ac:dyDescent="0.3">
      <c r="B383" s="140" t="str">
        <f>SETTINGS!G8</f>
        <v>GHANAIAN LANGUAGE</v>
      </c>
      <c r="C383" s="140"/>
      <c r="D383" s="140"/>
      <c r="E383" s="73">
        <f>'GHANAIAN LANGUAGE'!I18</f>
        <v>0</v>
      </c>
      <c r="F383" s="73">
        <f>'GHANAIAN LANGUAGE'!K18</f>
        <v>0</v>
      </c>
      <c r="G383" s="74">
        <f>'GHANAIAN LANGUAGE'!L18</f>
        <v>0</v>
      </c>
      <c r="H383" s="75" t="str">
        <f>'GHANAIAN LANGUAGE'!M18</f>
        <v>1st</v>
      </c>
      <c r="I383" s="76">
        <f>'GHANAIAN LANGUAGE'!N18</f>
        <v>5</v>
      </c>
      <c r="J383" s="77" t="str">
        <f>'GHANAIAN LANGUAGE'!O18</f>
        <v>Emerging</v>
      </c>
      <c r="K383" s="86"/>
      <c r="L383" s="86"/>
      <c r="O383" s="140" t="str">
        <f>SETTINGS!G8</f>
        <v>GHANAIAN LANGUAGE</v>
      </c>
      <c r="P383" s="140"/>
      <c r="Q383" s="140"/>
      <c r="R383" s="73">
        <f>'GHANAIAN LANGUAGE'!I19</f>
        <v>0</v>
      </c>
      <c r="S383" s="73">
        <f>'GHANAIAN LANGUAGE'!K19</f>
        <v>0</v>
      </c>
      <c r="T383" s="74">
        <f>'GHANAIAN LANGUAGE'!L19</f>
        <v>0</v>
      </c>
      <c r="U383" s="75" t="str">
        <f>'GHANAIAN LANGUAGE'!M19</f>
        <v>1st</v>
      </c>
      <c r="V383" s="76">
        <f>'GHANAIAN LANGUAGE'!N19</f>
        <v>5</v>
      </c>
      <c r="W383" s="77" t="str">
        <f>'GHANAIAN LANGUAGE'!O19</f>
        <v>Emerging</v>
      </c>
      <c r="X383" s="86"/>
    </row>
    <row r="384" spans="2:26" ht="9.75" customHeight="1" x14ac:dyDescent="0.3">
      <c r="B384" s="26"/>
      <c r="C384" s="26"/>
      <c r="D384" s="26"/>
      <c r="E384" s="73"/>
      <c r="F384" s="73"/>
      <c r="G384" s="74"/>
      <c r="H384" s="75"/>
      <c r="I384" s="76"/>
      <c r="J384" s="77"/>
      <c r="K384" s="86"/>
      <c r="L384" s="86"/>
      <c r="O384" s="26"/>
      <c r="P384" s="26"/>
      <c r="Q384" s="26"/>
      <c r="R384" s="73"/>
      <c r="S384" s="73"/>
      <c r="T384" s="74"/>
      <c r="U384" s="75"/>
      <c r="V384" s="76"/>
      <c r="W384" s="77"/>
      <c r="X384" s="86"/>
    </row>
    <row r="385" spans="2:26" ht="23.25" customHeight="1" x14ac:dyDescent="0.3">
      <c r="B385" s="140" t="str">
        <f>SETTINGS!G9</f>
        <v>CREATIVE ARTS &amp; DESIGN</v>
      </c>
      <c r="C385" s="140"/>
      <c r="D385" s="140"/>
      <c r="E385" s="73">
        <f>'CREATIVE ARTS'!I18</f>
        <v>0</v>
      </c>
      <c r="F385" s="73">
        <f>'CREATIVE ARTS'!K18</f>
        <v>0</v>
      </c>
      <c r="G385" s="74">
        <f>'CREATIVE ARTS'!L18</f>
        <v>0</v>
      </c>
      <c r="H385" s="75" t="str">
        <f>'CREATIVE ARTS'!M18</f>
        <v>1st</v>
      </c>
      <c r="I385" s="76">
        <f>'CREATIVE ARTS'!N18</f>
        <v>5</v>
      </c>
      <c r="J385" s="77" t="str">
        <f>'CREATIVE ARTS'!O18</f>
        <v>Emerging</v>
      </c>
      <c r="K385" s="86"/>
      <c r="L385" s="86"/>
      <c r="O385" s="140" t="str">
        <f>SETTINGS!G9</f>
        <v>CREATIVE ARTS &amp; DESIGN</v>
      </c>
      <c r="P385" s="140"/>
      <c r="Q385" s="140"/>
      <c r="R385" s="73">
        <f>'CREATIVE ARTS'!I19</f>
        <v>0</v>
      </c>
      <c r="S385" s="73">
        <f>'CREATIVE ARTS'!K19</f>
        <v>0</v>
      </c>
      <c r="T385" s="74">
        <f>'CREATIVE ARTS'!L19</f>
        <v>0</v>
      </c>
      <c r="U385" s="75" t="str">
        <f>'CREATIVE ARTS'!M19</f>
        <v>1st</v>
      </c>
      <c r="V385" s="76">
        <f>'CREATIVE ARTS'!N19</f>
        <v>5</v>
      </c>
      <c r="W385" s="77" t="str">
        <f>'CREATIVE ARTS'!O19</f>
        <v>Emerging</v>
      </c>
      <c r="X385" s="86"/>
    </row>
    <row r="386" spans="2:26" ht="9.75" customHeight="1" x14ac:dyDescent="0.3">
      <c r="B386" s="26"/>
      <c r="C386" s="26"/>
      <c r="D386" s="26"/>
      <c r="E386" s="73"/>
      <c r="F386" s="73"/>
      <c r="G386" s="74"/>
      <c r="H386" s="75"/>
      <c r="I386" s="76"/>
      <c r="J386" s="77"/>
      <c r="K386" s="86"/>
      <c r="L386" s="86"/>
      <c r="O386" s="26"/>
      <c r="P386" s="26"/>
      <c r="Q386" s="26"/>
      <c r="R386" s="73"/>
      <c r="S386" s="73"/>
      <c r="T386" s="74"/>
      <c r="U386" s="75"/>
      <c r="V386" s="76"/>
      <c r="W386" s="77"/>
      <c r="X386" s="86"/>
    </row>
    <row r="387" spans="2:26" ht="22.5" hidden="1" customHeight="1" x14ac:dyDescent="0.4">
      <c r="B387" s="140" t="str">
        <f>SETTINGS!G10</f>
        <v>OUR WORLD OUR PEOPLE</v>
      </c>
      <c r="C387" s="140"/>
      <c r="D387" s="140"/>
      <c r="E387" s="73">
        <f>'OUR WORLD OUR PEOPLE'!I18</f>
        <v>0</v>
      </c>
      <c r="F387" s="73">
        <f>'OUR WORLD OUR PEOPLE'!K18</f>
        <v>0</v>
      </c>
      <c r="G387" s="74">
        <f>'OUR WORLD OUR PEOPLE'!L18</f>
        <v>0</v>
      </c>
      <c r="H387" s="75" t="str">
        <f>'OUR WORLD OUR PEOPLE'!M18</f>
        <v>1st</v>
      </c>
      <c r="I387" s="76">
        <f>'OUR WORLD OUR PEOPLE'!N18</f>
        <v>5</v>
      </c>
      <c r="J387" s="77" t="str">
        <f>'OUR WORLD OUR PEOPLE'!O18</f>
        <v>Emerging</v>
      </c>
      <c r="K387" s="86"/>
      <c r="L387" s="86"/>
      <c r="O387" s="140" t="str">
        <f>SETTINGS!G10</f>
        <v>OUR WORLD OUR PEOPLE</v>
      </c>
      <c r="P387" s="140"/>
      <c r="Q387" s="140"/>
      <c r="R387" s="73">
        <f>'OUR WORLD OUR PEOPLE'!I19</f>
        <v>0</v>
      </c>
      <c r="S387" s="73">
        <f>'OUR WORLD OUR PEOPLE'!K19</f>
        <v>0</v>
      </c>
      <c r="T387" s="74">
        <f>'OUR WORLD OUR PEOPLE'!L19</f>
        <v>0</v>
      </c>
      <c r="U387" s="75" t="str">
        <f>'OUR WORLD OUR PEOPLE'!M19</f>
        <v>1st</v>
      </c>
      <c r="V387" s="76">
        <f>'OUR WORLD OUR PEOPLE'!N19</f>
        <v>5</v>
      </c>
      <c r="W387" s="77" t="str">
        <f>'OUR WORLD OUR PEOPLE'!O19</f>
        <v>Emerging</v>
      </c>
      <c r="X387" s="86"/>
    </row>
    <row r="388" spans="2:26" ht="9.75" customHeight="1" x14ac:dyDescent="0.3">
      <c r="B388" s="26"/>
      <c r="C388" s="26"/>
      <c r="D388" s="26"/>
      <c r="E388" s="73"/>
      <c r="F388" s="73"/>
      <c r="G388" s="74"/>
      <c r="H388" s="75"/>
      <c r="I388" s="76"/>
      <c r="J388" s="77"/>
      <c r="K388" s="86"/>
      <c r="L388" s="86"/>
      <c r="O388" s="26"/>
      <c r="P388" s="26"/>
      <c r="Q388" s="26"/>
      <c r="R388" s="73"/>
      <c r="S388" s="73"/>
      <c r="T388" s="74"/>
      <c r="U388" s="75"/>
      <c r="V388" s="76"/>
      <c r="W388" s="77"/>
      <c r="X388" s="86"/>
    </row>
    <row r="389" spans="2:26" ht="22.5" hidden="1" customHeight="1" x14ac:dyDescent="0.4">
      <c r="B389" s="26" t="str">
        <f>SETTINGS!G11</f>
        <v>FRENCH</v>
      </c>
      <c r="C389" s="26"/>
      <c r="D389" s="26"/>
      <c r="E389" s="73">
        <f>FRENCH!I18</f>
        <v>0</v>
      </c>
      <c r="F389" s="73">
        <f>FRENCH!K18</f>
        <v>0</v>
      </c>
      <c r="G389" s="74">
        <f>FRENCH!L18</f>
        <v>0</v>
      </c>
      <c r="H389" s="75" t="str">
        <f>FRENCH!M18</f>
        <v>1st</v>
      </c>
      <c r="I389" s="76">
        <f>FRENCH!N18</f>
        <v>5</v>
      </c>
      <c r="J389" s="77" t="str">
        <f>FRENCH!O18</f>
        <v>Emerging</v>
      </c>
      <c r="K389" s="86"/>
      <c r="L389" s="86"/>
      <c r="O389" s="26" t="str">
        <f>SETTINGS!G11</f>
        <v>FRENCH</v>
      </c>
      <c r="P389" s="26"/>
      <c r="Q389" s="26"/>
      <c r="R389" s="73">
        <f>FRENCH!I19</f>
        <v>0</v>
      </c>
      <c r="S389" s="73">
        <f>FRENCH!K19</f>
        <v>0</v>
      </c>
      <c r="T389" s="74">
        <f>FRENCH!L19</f>
        <v>0</v>
      </c>
      <c r="U389" s="75" t="str">
        <f>FRENCH!M19</f>
        <v>1st</v>
      </c>
      <c r="V389" s="76">
        <f>FRENCH!N19</f>
        <v>5</v>
      </c>
      <c r="W389" s="77" t="str">
        <f>FRENCH!O19</f>
        <v>Emerging</v>
      </c>
      <c r="X389" s="86"/>
    </row>
    <row r="390" spans="2:26" ht="22.5" customHeight="1" x14ac:dyDescent="0.25">
      <c r="T390" s="66"/>
    </row>
    <row r="391" spans="2:26" ht="21.75" customHeight="1" x14ac:dyDescent="0.25">
      <c r="B391" s="26" t="str">
        <f>SETTINGS!C9</f>
        <v>Attendance:</v>
      </c>
      <c r="C391" s="53">
        <f>'TEACHER’S REMARKS'!H20</f>
        <v>0</v>
      </c>
      <c r="D391" s="54" t="str">
        <f>SETTINGS!B8</f>
        <v xml:space="preserve">  Out Of</v>
      </c>
      <c r="E391" s="53">
        <f>'TEACHER’S REMARKS'!F6</f>
        <v>0</v>
      </c>
      <c r="F391" s="28" t="str">
        <f>SETTINGS!B9</f>
        <v>Promoted To</v>
      </c>
      <c r="G391" s="53">
        <f>'TEACHER’S REMARKS'!I20</f>
        <v>0</v>
      </c>
      <c r="H391" s="26"/>
      <c r="I391" s="142" t="str">
        <f>SETTINGS!D12</f>
        <v>Total number of Classwork and Homework</v>
      </c>
      <c r="J391" s="142"/>
      <c r="K391" s="142"/>
      <c r="L391" s="142"/>
      <c r="M391" s="142"/>
      <c r="O391" s="26" t="str">
        <f>SETTINGS!C9</f>
        <v>Attendance:</v>
      </c>
      <c r="P391" s="53">
        <f>'TEACHER’S REMARKS'!H21</f>
        <v>0</v>
      </c>
      <c r="Q391" s="54" t="str">
        <f>SETTINGS!B8</f>
        <v xml:space="preserve">  Out Of</v>
      </c>
      <c r="R391" s="53">
        <f>'TEACHER’S REMARKS'!F6</f>
        <v>0</v>
      </c>
      <c r="S391" s="28" t="str">
        <f>SETTINGS!B9</f>
        <v>Promoted To</v>
      </c>
      <c r="T391" s="67">
        <f>'TEACHER’S REMARKS'!I21</f>
        <v>0</v>
      </c>
      <c r="U391" s="26"/>
      <c r="V391" s="142" t="str">
        <f>SETTINGS!D12</f>
        <v>Total number of Classwork and Homework</v>
      </c>
      <c r="W391" s="142"/>
      <c r="X391" s="142"/>
      <c r="Y391" s="142"/>
      <c r="Z391" s="142"/>
    </row>
    <row r="392" spans="2:26" ht="15.75" customHeight="1" x14ac:dyDescent="0.25">
      <c r="B392" s="26"/>
      <c r="C392" s="53"/>
      <c r="D392" s="54"/>
      <c r="E392" s="53"/>
      <c r="F392" s="28"/>
      <c r="G392" s="53"/>
      <c r="H392" s="26"/>
      <c r="I392" s="142"/>
      <c r="J392" s="142"/>
      <c r="K392" s="142"/>
      <c r="L392" s="142"/>
      <c r="M392" s="142"/>
      <c r="O392" s="26"/>
      <c r="P392" s="53"/>
      <c r="Q392" s="54"/>
      <c r="R392" s="53"/>
      <c r="S392" s="28"/>
      <c r="T392" s="67"/>
      <c r="U392" s="26"/>
      <c r="V392" s="142"/>
      <c r="W392" s="142"/>
      <c r="X392" s="142"/>
      <c r="Y392" s="142"/>
      <c r="Z392" s="142"/>
    </row>
    <row r="393" spans="2:26" ht="22.5" customHeight="1" x14ac:dyDescent="0.25">
      <c r="B393" s="26" t="str">
        <f>SETTINGS!D8</f>
        <v xml:space="preserve">Conduct/Character:    </v>
      </c>
      <c r="C393" s="26"/>
      <c r="D393" s="26">
        <f>'TEACHER’S REMARKS'!G20</f>
        <v>0</v>
      </c>
      <c r="E393" s="26"/>
      <c r="F393" s="26"/>
      <c r="G393" s="26"/>
      <c r="H393" s="26"/>
      <c r="I393" s="78" t="str">
        <f>SETTINGS!D14</f>
        <v>Math</v>
      </c>
      <c r="J393" s="26"/>
      <c r="K393" s="85">
        <f>SUMMARY!P9</f>
        <v>0</v>
      </c>
      <c r="L393" s="93"/>
      <c r="O393" s="26" t="str">
        <f>SETTINGS!D8</f>
        <v xml:space="preserve">Conduct/Character:    </v>
      </c>
      <c r="P393" s="26"/>
      <c r="Q393" s="26">
        <f>'TEACHER’S REMARKS'!G21</f>
        <v>0</v>
      </c>
      <c r="R393" s="26"/>
      <c r="S393" s="26"/>
      <c r="T393" s="26"/>
      <c r="U393" s="26"/>
      <c r="V393" s="78" t="str">
        <f>SETTINGS!D14</f>
        <v>Math</v>
      </c>
      <c r="W393" s="26"/>
      <c r="X393" s="85">
        <f>SUMMARY!P9</f>
        <v>0</v>
      </c>
      <c r="Y393" s="93"/>
    </row>
    <row r="394" spans="2:26" ht="9" customHeight="1" x14ac:dyDescent="0.25">
      <c r="B394" s="26"/>
      <c r="C394" s="26"/>
      <c r="D394" s="26"/>
      <c r="E394" s="26"/>
      <c r="F394" s="26"/>
      <c r="G394" s="26"/>
      <c r="H394" s="26"/>
      <c r="I394" s="78"/>
      <c r="J394" s="26"/>
      <c r="K394" s="85"/>
      <c r="L394" s="93"/>
      <c r="O394" s="26"/>
      <c r="P394" s="26"/>
      <c r="Q394" s="26"/>
      <c r="R394" s="26"/>
      <c r="S394" s="26"/>
      <c r="T394" s="26"/>
      <c r="U394" s="26"/>
      <c r="V394" s="78"/>
      <c r="W394" s="26"/>
      <c r="X394" s="85"/>
      <c r="Y394" s="93"/>
    </row>
    <row r="395" spans="2:26" ht="23.25" customHeight="1" x14ac:dyDescent="0.25">
      <c r="B395" s="26" t="str">
        <f>SETTINGS!D9</f>
        <v xml:space="preserve">Attitude:      </v>
      </c>
      <c r="C395" s="26">
        <f>'TEACHER’S REMARKS'!F20</f>
        <v>0</v>
      </c>
      <c r="D395" s="26"/>
      <c r="E395" s="26"/>
      <c r="F395" s="26"/>
      <c r="G395" s="26"/>
      <c r="H395" s="26"/>
      <c r="I395" s="78" t="str">
        <f>SETTINGS!D15</f>
        <v>English</v>
      </c>
      <c r="J395" s="26"/>
      <c r="K395" s="85">
        <f>SUMMARY!P5</f>
        <v>0</v>
      </c>
      <c r="L395" s="93"/>
      <c r="O395" s="26" t="str">
        <f>SETTINGS!D9</f>
        <v xml:space="preserve">Attitude:      </v>
      </c>
      <c r="P395" s="26">
        <f>'TEACHER’S REMARKS'!F21</f>
        <v>0</v>
      </c>
      <c r="Q395" s="26"/>
      <c r="R395" s="26"/>
      <c r="S395" s="26"/>
      <c r="T395" s="26"/>
      <c r="U395" s="26"/>
      <c r="V395" s="78" t="str">
        <f>SETTINGS!D15</f>
        <v>English</v>
      </c>
      <c r="W395" s="26"/>
      <c r="X395" s="85">
        <f>SUMMARY!P5</f>
        <v>0</v>
      </c>
      <c r="Y395" s="93"/>
    </row>
    <row r="396" spans="2:26" ht="9" customHeight="1" x14ac:dyDescent="0.25">
      <c r="B396" s="26"/>
      <c r="C396" s="26"/>
      <c r="D396" s="26"/>
      <c r="E396" s="26"/>
      <c r="F396" s="26"/>
      <c r="G396" s="26"/>
      <c r="H396" s="26"/>
      <c r="I396" s="78"/>
      <c r="J396" s="26"/>
      <c r="K396" s="85"/>
      <c r="L396" s="93"/>
      <c r="O396" s="26"/>
      <c r="P396" s="26"/>
      <c r="Q396" s="26"/>
      <c r="R396" s="26"/>
      <c r="S396" s="26"/>
      <c r="T396" s="26"/>
      <c r="U396" s="26"/>
      <c r="V396" s="78"/>
      <c r="W396" s="26"/>
      <c r="X396" s="85"/>
      <c r="Y396" s="93"/>
    </row>
    <row r="397" spans="2:26" ht="22.5" customHeight="1" x14ac:dyDescent="0.25">
      <c r="B397" s="26" t="str">
        <f>SETTINGS!D10</f>
        <v>Interest:</v>
      </c>
      <c r="C397" s="26">
        <f>'TEACHER’S REMARKS'!D20</f>
        <v>0</v>
      </c>
      <c r="D397" s="26"/>
      <c r="E397" s="26"/>
      <c r="F397" s="26"/>
      <c r="G397" s="26"/>
      <c r="H397" s="26"/>
      <c r="I397" s="78" t="str">
        <f>SETTINGS!D16</f>
        <v>Science</v>
      </c>
      <c r="J397" s="26"/>
      <c r="K397" s="85">
        <f>SUMMARY!P13</f>
        <v>0</v>
      </c>
      <c r="L397" s="93"/>
      <c r="O397" s="26" t="str">
        <f>SETTINGS!D10</f>
        <v>Interest:</v>
      </c>
      <c r="P397" s="26">
        <f>'TEACHER’S REMARKS'!D21</f>
        <v>0</v>
      </c>
      <c r="Q397" s="26"/>
      <c r="R397" s="26"/>
      <c r="S397" s="26"/>
      <c r="T397" s="26"/>
      <c r="U397" s="26"/>
      <c r="V397" s="78" t="str">
        <f>SETTINGS!D16</f>
        <v>Science</v>
      </c>
      <c r="W397" s="26"/>
      <c r="X397" s="85">
        <f>SUMMARY!P13</f>
        <v>0</v>
      </c>
      <c r="Y397" s="93"/>
    </row>
    <row r="398" spans="2:26" ht="9" customHeight="1" x14ac:dyDescent="0.25">
      <c r="B398" s="26"/>
      <c r="C398" s="26"/>
      <c r="D398" s="26"/>
      <c r="E398" s="26"/>
      <c r="F398" s="26"/>
      <c r="G398" s="26"/>
      <c r="H398" s="26"/>
      <c r="I398" s="78"/>
      <c r="J398" s="26"/>
      <c r="K398" s="85"/>
      <c r="L398" s="93"/>
      <c r="O398" s="26"/>
      <c r="P398" s="26"/>
      <c r="Q398" s="26"/>
      <c r="R398" s="26"/>
      <c r="S398" s="26"/>
      <c r="T398" s="26"/>
      <c r="U398" s="26"/>
      <c r="V398" s="78"/>
      <c r="W398" s="26"/>
      <c r="X398" s="85"/>
      <c r="Y398" s="93"/>
    </row>
    <row r="399" spans="2:26" ht="22.5" customHeight="1" x14ac:dyDescent="0.25">
      <c r="B399" s="26" t="str">
        <f>SETTINGS!D11</f>
        <v xml:space="preserve">Teacher’s Remarks:  </v>
      </c>
      <c r="C399" s="26"/>
      <c r="D399" s="26">
        <f>'TEACHER’S REMARKS'!E20</f>
        <v>0</v>
      </c>
      <c r="E399" s="26"/>
      <c r="F399" s="26"/>
      <c r="G399" s="26"/>
      <c r="H399" s="26"/>
      <c r="I399" s="78" t="str">
        <f>SETTINGS!G13</f>
        <v>RME</v>
      </c>
      <c r="J399" s="26"/>
      <c r="K399" s="85">
        <f>SUMMARY!P21</f>
        <v>0</v>
      </c>
      <c r="L399" s="93"/>
      <c r="O399" s="26" t="str">
        <f>SETTINGS!D11</f>
        <v xml:space="preserve">Teacher’s Remarks:  </v>
      </c>
      <c r="P399" s="26"/>
      <c r="Q399" s="26">
        <f>'TEACHER’S REMARKS'!E21</f>
        <v>0</v>
      </c>
      <c r="R399" s="26"/>
      <c r="S399" s="26"/>
      <c r="T399" s="26"/>
      <c r="U399" s="26"/>
      <c r="V399" s="78" t="str">
        <f>SETTINGS!G13</f>
        <v>RME</v>
      </c>
      <c r="W399" s="26"/>
      <c r="X399" s="85">
        <f>SUMMARY!P21</f>
        <v>0</v>
      </c>
      <c r="Y399" s="93"/>
    </row>
    <row r="400" spans="2:26" ht="9" customHeight="1" x14ac:dyDescent="0.25">
      <c r="B400" s="26"/>
      <c r="C400" s="26"/>
      <c r="D400" s="26"/>
      <c r="E400" s="26"/>
      <c r="F400" s="26"/>
      <c r="G400" s="26"/>
      <c r="H400" s="26"/>
      <c r="I400" s="78"/>
      <c r="J400" s="26"/>
      <c r="K400" s="85"/>
      <c r="L400" s="93"/>
      <c r="O400" s="26"/>
      <c r="P400" s="26"/>
      <c r="Q400" s="26"/>
      <c r="R400" s="26"/>
      <c r="S400" s="26"/>
      <c r="T400" s="26"/>
      <c r="U400" s="26"/>
      <c r="V400" s="78"/>
      <c r="W400" s="26"/>
      <c r="X400" s="85"/>
      <c r="Y400" s="93"/>
    </row>
    <row r="401" spans="2:25" ht="22.5" customHeight="1" x14ac:dyDescent="0.25">
      <c r="B401" s="84" t="str">
        <f>SETTINGS!C12</f>
        <v xml:space="preserve">Aggregate: </v>
      </c>
      <c r="C401" s="85">
        <f>'OVERALL SCORE'!E18</f>
        <v>30</v>
      </c>
      <c r="D401" s="26"/>
      <c r="E401" s="26"/>
      <c r="F401" s="26"/>
      <c r="G401" s="26"/>
      <c r="H401" s="26"/>
      <c r="I401" s="78" t="str">
        <f>SETTINGS!C16</f>
        <v>Computing</v>
      </c>
      <c r="J401" s="26"/>
      <c r="K401" s="85">
        <f>SUMMARY!P25</f>
        <v>0</v>
      </c>
      <c r="L401" s="93"/>
      <c r="O401" s="84" t="str">
        <f>SETTINGS!C12</f>
        <v xml:space="preserve">Aggregate: </v>
      </c>
      <c r="P401" s="85">
        <f>'OVERALL SCORE'!E19</f>
        <v>30</v>
      </c>
      <c r="Q401" s="26"/>
      <c r="R401" s="26"/>
      <c r="S401" s="26"/>
      <c r="T401" s="26"/>
      <c r="U401" s="26"/>
      <c r="V401" s="78" t="str">
        <f>SETTINGS!C16</f>
        <v>Computing</v>
      </c>
      <c r="W401" s="26"/>
      <c r="X401" s="85">
        <f>SUMMARY!P25</f>
        <v>0</v>
      </c>
      <c r="Y401" s="93"/>
    </row>
    <row r="402" spans="2:25" ht="9" customHeight="1" x14ac:dyDescent="0.25">
      <c r="B402" s="26"/>
      <c r="C402" s="26"/>
      <c r="D402" s="26"/>
      <c r="E402" s="26"/>
      <c r="F402" s="26"/>
      <c r="G402" s="26"/>
      <c r="H402" s="26"/>
      <c r="I402" s="78"/>
      <c r="J402" s="26"/>
      <c r="K402" s="85"/>
      <c r="L402" s="93"/>
      <c r="O402" s="26"/>
      <c r="P402" s="26"/>
      <c r="Q402" s="26"/>
      <c r="R402" s="26"/>
      <c r="S402" s="26"/>
      <c r="T402" s="26"/>
      <c r="U402" s="26"/>
      <c r="V402" s="78"/>
      <c r="W402" s="26"/>
      <c r="X402" s="85"/>
      <c r="Y402" s="93"/>
    </row>
    <row r="403" spans="2:25" s="37" customFormat="1" ht="22.5" customHeight="1" x14ac:dyDescent="0.25">
      <c r="I403" s="92" t="str">
        <f>SETTINGS!G15</f>
        <v>Creative Arts</v>
      </c>
      <c r="J403" s="26"/>
      <c r="K403" s="85">
        <f>SUMMARY!P33</f>
        <v>0</v>
      </c>
      <c r="L403" s="27"/>
      <c r="V403" s="92" t="str">
        <f>SETTINGS!G15</f>
        <v>Creative Arts</v>
      </c>
      <c r="W403" s="26"/>
      <c r="X403" s="85">
        <f>SUMMARY!P33</f>
        <v>0</v>
      </c>
      <c r="Y403" s="27"/>
    </row>
    <row r="404" spans="2:25" ht="9" customHeight="1" x14ac:dyDescent="0.3">
      <c r="K404" s="108"/>
      <c r="V404" s="93"/>
      <c r="W404" s="93"/>
      <c r="X404" s="107"/>
      <c r="Y404" s="93"/>
    </row>
    <row r="405" spans="2:25" ht="23.25" customHeight="1" x14ac:dyDescent="0.25">
      <c r="B405" s="37" t="str">
        <f>SETTINGS!D17</f>
        <v>Head - Teacher’s Signature</v>
      </c>
      <c r="C405" s="39"/>
      <c r="E405" s="132"/>
      <c r="F405" s="132"/>
      <c r="G405" s="132"/>
      <c r="I405" s="117" t="str">
        <f>SETTINGS!D13</f>
        <v>History</v>
      </c>
      <c r="J405" s="117"/>
      <c r="K405" s="119">
        <f>SUMMARY!P17</f>
        <v>0</v>
      </c>
      <c r="L405" s="117"/>
      <c r="M405" s="117"/>
      <c r="N405" s="117"/>
      <c r="O405" s="127" t="str">
        <f>SETTINGS!D17</f>
        <v>Head - Teacher’s Signature</v>
      </c>
      <c r="P405" s="114"/>
      <c r="Q405" s="117"/>
      <c r="R405" s="135"/>
      <c r="S405" s="135"/>
      <c r="T405" s="135"/>
      <c r="U405" s="117"/>
      <c r="V405" s="117" t="str">
        <f>SETTINGS!D13</f>
        <v>History</v>
      </c>
      <c r="W405" s="117"/>
      <c r="X405" s="119">
        <f>SUMMARY!P17</f>
        <v>0</v>
      </c>
    </row>
    <row r="406" spans="2:25" ht="9" customHeight="1" x14ac:dyDescent="0.25">
      <c r="C406" s="39"/>
      <c r="E406" s="132"/>
      <c r="F406" s="132"/>
      <c r="G406" s="132"/>
      <c r="I406" s="117"/>
      <c r="J406" s="117"/>
      <c r="K406" s="119"/>
      <c r="L406" s="117"/>
      <c r="M406" s="117"/>
      <c r="N406" s="117"/>
      <c r="O406" s="117"/>
      <c r="P406" s="114"/>
      <c r="Q406" s="117"/>
      <c r="R406" s="135"/>
      <c r="S406" s="135"/>
      <c r="T406" s="135"/>
      <c r="U406" s="117"/>
      <c r="V406" s="117"/>
      <c r="W406" s="117"/>
      <c r="X406" s="119"/>
    </row>
    <row r="407" spans="2:25" ht="22.5" customHeight="1" x14ac:dyDescent="0.25">
      <c r="C407" s="39"/>
      <c r="E407" s="132"/>
      <c r="F407" s="132"/>
      <c r="G407" s="132"/>
      <c r="I407" s="117" t="str">
        <f>SETTINGS!G14</f>
        <v>Ghanaian Language</v>
      </c>
      <c r="J407" s="117"/>
      <c r="K407" s="119">
        <f>SUMMARY!P29</f>
        <v>0</v>
      </c>
      <c r="L407" s="117"/>
      <c r="M407" s="117"/>
      <c r="N407" s="117"/>
      <c r="O407" s="117"/>
      <c r="P407" s="114"/>
      <c r="Q407" s="117"/>
      <c r="R407" s="135"/>
      <c r="S407" s="135"/>
      <c r="T407" s="135"/>
      <c r="U407" s="117"/>
      <c r="V407" s="117" t="str">
        <f>SETTINGS!G14</f>
        <v>Ghanaian Language</v>
      </c>
      <c r="W407" s="117"/>
      <c r="X407" s="119">
        <f>SUMMARY!P29</f>
        <v>0</v>
      </c>
    </row>
    <row r="408" spans="2:25" ht="22.5" customHeight="1" x14ac:dyDescent="0.3">
      <c r="C408" s="64"/>
      <c r="I408" s="117"/>
      <c r="J408" s="117"/>
      <c r="K408" s="117"/>
      <c r="L408" s="117"/>
      <c r="M408" s="117"/>
      <c r="N408" s="117"/>
      <c r="O408" s="117"/>
      <c r="P408" s="114"/>
      <c r="Q408" s="117"/>
      <c r="R408" s="117"/>
      <c r="S408" s="117"/>
      <c r="T408" s="117"/>
      <c r="U408" s="117"/>
      <c r="V408" s="117"/>
      <c r="W408" s="117"/>
      <c r="X408" s="117"/>
    </row>
    <row r="409" spans="2:25" ht="23.25" customHeight="1" x14ac:dyDescent="0.25">
      <c r="I409" s="92"/>
      <c r="J409" s="92"/>
      <c r="K409" s="92"/>
      <c r="L409" s="92"/>
      <c r="M409" s="92"/>
      <c r="N409" s="92"/>
      <c r="O409" s="92"/>
      <c r="P409" s="92"/>
      <c r="Q409" s="92"/>
      <c r="R409" s="92"/>
      <c r="S409" s="92"/>
      <c r="T409" s="92"/>
      <c r="U409" s="92"/>
      <c r="V409" s="92"/>
      <c r="W409" s="92"/>
      <c r="X409" s="92"/>
    </row>
    <row r="410" spans="2:25" ht="9" customHeight="1" x14ac:dyDescent="0.25"/>
    <row r="411" spans="2:25" ht="21.75" customHeight="1" x14ac:dyDescent="0.4">
      <c r="B411" s="138"/>
      <c r="C411" s="123" t="str">
        <f>SETTINGS!B2</f>
        <v xml:space="preserve">    COMPUTER REPAIR SERVICES</v>
      </c>
      <c r="D411" s="30"/>
      <c r="E411" s="30"/>
      <c r="F411" s="30"/>
      <c r="G411" s="30"/>
      <c r="H411" s="30"/>
      <c r="I411" s="30"/>
      <c r="K411" s="141"/>
      <c r="L411" s="141"/>
      <c r="O411" s="138"/>
      <c r="P411" s="123" t="str">
        <f>SETTINGS!B2</f>
        <v xml:space="preserve">    COMPUTER REPAIR SERVICES</v>
      </c>
      <c r="Q411" s="30"/>
      <c r="R411" s="30"/>
      <c r="S411" s="30"/>
      <c r="T411" s="30"/>
      <c r="U411" s="30"/>
      <c r="V411" s="30"/>
      <c r="X411" s="141"/>
      <c r="Y411" s="141"/>
    </row>
    <row r="412" spans="2:25" ht="23.25" customHeight="1" x14ac:dyDescent="0.25">
      <c r="B412" s="138"/>
      <c r="C412" s="124" t="str">
        <f>SETTINGS!B3</f>
        <v xml:space="preserve">     P.O.Box AN 5044  Accra–North Tel: 0244-113-286 / 233 27 055 6797</v>
      </c>
      <c r="D412" s="49"/>
      <c r="K412" s="141"/>
      <c r="L412" s="141"/>
      <c r="O412" s="138"/>
      <c r="P412" s="124" t="str">
        <f>SETTINGS!B3</f>
        <v xml:space="preserve">     P.O.Box AN 5044  Accra–North Tel: 0244-113-286 / 233 27 055 6797</v>
      </c>
      <c r="Q412" s="49"/>
      <c r="X412" s="141"/>
      <c r="Y412" s="141"/>
    </row>
    <row r="413" spans="2:25" ht="22.5" customHeight="1" x14ac:dyDescent="0.25">
      <c r="B413" s="138"/>
      <c r="C413" s="125" t="str">
        <f>SETTINGS!B4</f>
        <v xml:space="preserve">                    Email: computerrepairservices001@gmail.com</v>
      </c>
      <c r="D413" s="33"/>
      <c r="K413" s="141"/>
      <c r="L413" s="141"/>
      <c r="O413" s="138"/>
      <c r="P413" s="125" t="str">
        <f>SETTINGS!B4</f>
        <v xml:space="preserve">                    Email: computerrepairservices001@gmail.com</v>
      </c>
      <c r="Q413" s="33"/>
      <c r="X413" s="141"/>
      <c r="Y413" s="141"/>
    </row>
    <row r="414" spans="2:25" ht="22.5" customHeight="1" x14ac:dyDescent="0.25">
      <c r="B414" s="138"/>
      <c r="D414" s="126" t="str">
        <f>SETTINGS!B5</f>
        <v xml:space="preserve"> LEARNERS  REPORT  SHEET</v>
      </c>
      <c r="E414" s="50"/>
      <c r="K414" s="141"/>
      <c r="L414" s="141"/>
      <c r="O414" s="138"/>
      <c r="Q414" s="126" t="str">
        <f>SETTINGS!B5</f>
        <v xml:space="preserve"> LEARNERS  REPORT  SHEET</v>
      </c>
      <c r="R414" s="50"/>
      <c r="X414" s="141"/>
      <c r="Y414" s="141"/>
    </row>
    <row r="415" spans="2:25" ht="9" customHeight="1" x14ac:dyDescent="0.25"/>
    <row r="416" spans="2:25" ht="23.25" customHeight="1" x14ac:dyDescent="0.25">
      <c r="B416" s="55" t="str">
        <f>SETTINGS!C13</f>
        <v xml:space="preserve">Name:                                    </v>
      </c>
      <c r="C416" s="56">
        <f>'TEACHER’S REMARKS'!B22</f>
        <v>0</v>
      </c>
      <c r="G416" s="55"/>
      <c r="H416" s="39" t="str">
        <f>SETTINGS!C11</f>
        <v>No. On Roll:</v>
      </c>
      <c r="I416" s="37"/>
      <c r="J416" s="56" t="str">
        <f>'TEACHER’S REMARKS'!F4</f>
        <v/>
      </c>
      <c r="K416" s="37"/>
      <c r="O416" s="55" t="str">
        <f>SETTINGS!C13</f>
        <v xml:space="preserve">Name:                                    </v>
      </c>
      <c r="P416" s="56">
        <f>'TEACHER’S REMARKS'!B23</f>
        <v>0</v>
      </c>
      <c r="T416" s="55"/>
      <c r="U416" s="55" t="str">
        <f>SETTINGS!C11</f>
        <v>No. On Roll:</v>
      </c>
      <c r="V416" s="37"/>
      <c r="W416" s="56" t="str">
        <f>'TEACHER’S REMARKS'!F4</f>
        <v/>
      </c>
      <c r="X416" s="37"/>
    </row>
    <row r="417" spans="2:26" ht="9" customHeight="1" x14ac:dyDescent="0.25">
      <c r="B417" s="94"/>
      <c r="H417" s="39"/>
      <c r="I417" s="37"/>
      <c r="J417" s="37"/>
      <c r="K417" s="37"/>
      <c r="O417" s="94"/>
      <c r="U417" s="39"/>
      <c r="V417" s="37"/>
      <c r="W417" s="37"/>
      <c r="X417" s="37"/>
    </row>
    <row r="418" spans="2:26" ht="22.5" customHeight="1" x14ac:dyDescent="0.25">
      <c r="B418" s="55" t="str">
        <f>SETTINGS!C10</f>
        <v>Basic:</v>
      </c>
      <c r="C418" s="56">
        <f>'TEACHER’S REMARKS'!D2</f>
        <v>0</v>
      </c>
      <c r="E418" s="55"/>
      <c r="F418" s="37"/>
      <c r="G418" s="55"/>
      <c r="H418" s="39" t="str">
        <f>SETTINGS!C14</f>
        <v xml:space="preserve">Vacation: </v>
      </c>
      <c r="I418" s="37"/>
      <c r="J418" s="56">
        <f>'TEACHER’S REMARKS'!E6</f>
        <v>0</v>
      </c>
      <c r="K418" s="37"/>
      <c r="O418" s="55" t="str">
        <f>SETTINGS!C10</f>
        <v>Basic:</v>
      </c>
      <c r="P418" s="56">
        <f>'TEACHER’S REMARKS'!D2</f>
        <v>0</v>
      </c>
      <c r="R418" s="55"/>
      <c r="S418" s="56"/>
      <c r="T418" s="55"/>
      <c r="U418" s="55" t="str">
        <f>SETTINGS!C14</f>
        <v xml:space="preserve">Vacation: </v>
      </c>
      <c r="V418" s="37"/>
      <c r="W418" s="56">
        <f>'TEACHER’S REMARKS'!E6</f>
        <v>0</v>
      </c>
      <c r="X418" s="37"/>
    </row>
    <row r="419" spans="2:26" ht="9" customHeight="1" x14ac:dyDescent="0.25">
      <c r="B419" s="95"/>
      <c r="H419" s="39"/>
      <c r="I419" s="37"/>
      <c r="J419" s="37"/>
      <c r="K419" s="37"/>
      <c r="O419" s="95"/>
      <c r="U419" s="39"/>
      <c r="V419" s="37"/>
      <c r="W419" s="37"/>
      <c r="X419" s="37"/>
    </row>
    <row r="420" spans="2:26" ht="22.5" customHeight="1" x14ac:dyDescent="0.25">
      <c r="B420" s="55" t="str">
        <f>SETTINGS!C15</f>
        <v xml:space="preserve">Reopening: </v>
      </c>
      <c r="C420" s="56">
        <f>'TEACHER’S REMARKS'!D6</f>
        <v>0</v>
      </c>
      <c r="G420" s="55"/>
      <c r="H420" s="55" t="str">
        <f>SETTINGS!C8</f>
        <v xml:space="preserve">Term: </v>
      </c>
      <c r="I420" s="37"/>
      <c r="J420" s="56">
        <f>'TEACHER’S REMARKS'!E2</f>
        <v>0</v>
      </c>
      <c r="K420" s="37"/>
      <c r="O420" s="55" t="str">
        <f>SETTINGS!C15</f>
        <v xml:space="preserve">Reopening: </v>
      </c>
      <c r="P420" s="56">
        <f>'TEACHER’S REMARKS'!D6</f>
        <v>0</v>
      </c>
      <c r="T420" s="55"/>
      <c r="U420" s="55" t="str">
        <f>SETTINGS!C8</f>
        <v xml:space="preserve">Term: </v>
      </c>
      <c r="V420" s="37"/>
      <c r="W420" s="56">
        <f>'TEACHER’S REMARKS'!E2</f>
        <v>0</v>
      </c>
      <c r="X420" s="37"/>
    </row>
    <row r="421" spans="2:26" ht="9" customHeight="1" x14ac:dyDescent="0.25">
      <c r="H421" s="37"/>
      <c r="I421" s="37"/>
      <c r="J421" s="37"/>
      <c r="K421" s="37"/>
      <c r="U421" s="37"/>
      <c r="V421" s="37"/>
      <c r="W421" s="37"/>
      <c r="X421" s="37"/>
    </row>
    <row r="422" spans="2:26" ht="23.25" customHeight="1" x14ac:dyDescent="0.25">
      <c r="B422" s="55" t="str">
        <f>SETTINGS!B21</f>
        <v>Grading:</v>
      </c>
      <c r="C422" s="99" t="str">
        <f>SETTINGS!C21</f>
        <v>80 - 100 =  1 - Highly Proficient                                 68 - 79 = 2 - Proficient</v>
      </c>
      <c r="D422" s="99"/>
      <c r="E422" s="99"/>
      <c r="F422" s="99"/>
      <c r="G422" s="99"/>
      <c r="H422" s="99"/>
      <c r="I422" s="99"/>
      <c r="J422" s="99"/>
      <c r="O422" s="55" t="str">
        <f>SETTINGS!B21</f>
        <v>Grading:</v>
      </c>
      <c r="P422" s="99" t="str">
        <f>SETTINGS!C21</f>
        <v>80 - 100 =  1 - Highly Proficient                                 68 - 79 = 2 - Proficient</v>
      </c>
      <c r="Q422" s="99"/>
      <c r="R422" s="99"/>
      <c r="S422" s="99"/>
      <c r="T422" s="99"/>
      <c r="U422" s="99"/>
      <c r="V422" s="99"/>
      <c r="W422" s="96"/>
    </row>
    <row r="423" spans="2:26" ht="23.25" customHeight="1" x14ac:dyDescent="0.25">
      <c r="B423" s="96"/>
      <c r="C423" s="99" t="str">
        <f>SETTINGS!C22</f>
        <v xml:space="preserve">54 - 67  = 3 - Approaching Proficiency                       40 - 53   =  4 - Developing      </v>
      </c>
      <c r="D423" s="99"/>
      <c r="E423" s="99"/>
      <c r="F423" s="99"/>
      <c r="G423" s="99"/>
      <c r="H423" s="99"/>
      <c r="I423" s="99"/>
      <c r="J423" s="99"/>
      <c r="O423" s="96"/>
      <c r="P423" s="99" t="str">
        <f>SETTINGS!C22</f>
        <v xml:space="preserve">54 - 67  = 3 - Approaching Proficiency                       40 - 53   =  4 - Developing      </v>
      </c>
      <c r="Q423" s="99"/>
      <c r="R423" s="99"/>
      <c r="S423" s="99"/>
      <c r="T423" s="99"/>
      <c r="U423" s="99"/>
      <c r="V423" s="99"/>
      <c r="W423" s="96"/>
    </row>
    <row r="424" spans="2:26" ht="22.5" customHeight="1" x14ac:dyDescent="0.25">
      <c r="B424" s="96"/>
      <c r="C424" s="99" t="str">
        <f>SETTINGS!C23</f>
        <v>0 - 39 = 5 - Emerging</v>
      </c>
      <c r="D424" s="99"/>
      <c r="E424" s="99"/>
      <c r="F424" s="99"/>
      <c r="G424" s="99"/>
      <c r="H424" s="99"/>
      <c r="I424" s="99"/>
      <c r="J424" s="99"/>
      <c r="O424" s="96"/>
      <c r="P424" s="99" t="str">
        <f>SETTINGS!C23</f>
        <v>0 - 39 = 5 - Emerging</v>
      </c>
      <c r="Q424" s="99"/>
      <c r="R424" s="99"/>
      <c r="S424" s="99"/>
      <c r="T424" s="99"/>
      <c r="U424" s="99"/>
      <c r="V424" s="99"/>
      <c r="W424" s="96"/>
    </row>
    <row r="425" spans="2:26" ht="9" customHeight="1" x14ac:dyDescent="0.25">
      <c r="B425" s="16"/>
      <c r="C425" s="16"/>
      <c r="D425" s="16"/>
      <c r="E425" s="16"/>
      <c r="F425" s="16"/>
      <c r="G425" s="16"/>
      <c r="H425" s="16"/>
      <c r="I425" s="16"/>
      <c r="J425" s="16"/>
      <c r="O425" s="16"/>
      <c r="P425" s="16"/>
      <c r="Q425" s="16"/>
      <c r="R425" s="16"/>
      <c r="S425" s="16"/>
      <c r="T425" s="16"/>
      <c r="U425" s="16"/>
      <c r="V425" s="16"/>
      <c r="W425" s="16"/>
    </row>
    <row r="426" spans="2:26" ht="9" customHeight="1" x14ac:dyDescent="0.25"/>
    <row r="427" spans="2:26" ht="30" customHeight="1" x14ac:dyDescent="0.25">
      <c r="B427" s="139" t="str">
        <f>SETTINGS!K2</f>
        <v>SUBJECT</v>
      </c>
      <c r="C427" s="139"/>
      <c r="D427" s="139"/>
      <c r="E427" s="72" t="str">
        <f>SETTINGS!K3</f>
        <v>CLASS SCORE</v>
      </c>
      <c r="F427" s="72" t="str">
        <f>SETTINGS!K4</f>
        <v>EXAMS SCORE</v>
      </c>
      <c r="G427" s="72" t="str">
        <f>SETTINGS!K5</f>
        <v>TOTAL SCORE</v>
      </c>
      <c r="H427" s="72" t="str">
        <f>SETTINGS!K6</f>
        <v>SUBJECT POSITION</v>
      </c>
      <c r="I427" s="72" t="str">
        <f>SETTINGS!K7</f>
        <v>GRADE</v>
      </c>
      <c r="J427" s="72" t="str">
        <f>SETTINGS!K8</f>
        <v>REMARKS</v>
      </c>
      <c r="K427" s="72"/>
      <c r="L427" s="72"/>
      <c r="M427" s="72"/>
      <c r="O427" s="139" t="str">
        <f>SETTINGS!K2</f>
        <v>SUBJECT</v>
      </c>
      <c r="P427" s="139"/>
      <c r="Q427" s="139"/>
      <c r="R427" s="72" t="str">
        <f>SETTINGS!K3</f>
        <v>CLASS SCORE</v>
      </c>
      <c r="S427" s="72" t="str">
        <f>SETTINGS!K4</f>
        <v>EXAMS SCORE</v>
      </c>
      <c r="T427" s="72" t="str">
        <f>SETTINGS!K5</f>
        <v>TOTAL SCORE</v>
      </c>
      <c r="U427" s="72" t="str">
        <f>SETTINGS!K6</f>
        <v>SUBJECT POSITION</v>
      </c>
      <c r="V427" s="72" t="str">
        <f>SETTINGS!K7</f>
        <v>GRADE</v>
      </c>
      <c r="W427" s="72" t="str">
        <f>SETTINGS!K8</f>
        <v>REMARKS</v>
      </c>
      <c r="X427" s="72"/>
      <c r="Y427" s="72"/>
      <c r="Z427" s="72"/>
    </row>
    <row r="428" spans="2:26" ht="9" customHeight="1" x14ac:dyDescent="0.25">
      <c r="E428" s="57"/>
      <c r="R428" s="57"/>
    </row>
    <row r="429" spans="2:26" ht="22.5" customHeight="1" x14ac:dyDescent="0.3">
      <c r="B429" s="140" t="str">
        <f>SETTINGS!G2</f>
        <v>ENGLISH LANGUAGE</v>
      </c>
      <c r="C429" s="140"/>
      <c r="D429" s="140"/>
      <c r="E429" s="73">
        <f>ENGLISH!I20</f>
        <v>0</v>
      </c>
      <c r="F429" s="73">
        <f>ENGLISH!K20</f>
        <v>0</v>
      </c>
      <c r="G429" s="74">
        <f>ENGLISH!L20</f>
        <v>0</v>
      </c>
      <c r="H429" s="75" t="str">
        <f>ENGLISH!M20</f>
        <v>1st</v>
      </c>
      <c r="I429" s="76">
        <f>ENGLISH!N20</f>
        <v>5</v>
      </c>
      <c r="J429" s="77" t="str">
        <f>ENGLISH!O20</f>
        <v>Emerging</v>
      </c>
      <c r="K429" s="86"/>
      <c r="O429" s="140" t="str">
        <f>SETTINGS!G2</f>
        <v>ENGLISH LANGUAGE</v>
      </c>
      <c r="P429" s="140"/>
      <c r="Q429" s="140"/>
      <c r="R429" s="73">
        <f>ENGLISH!I21</f>
        <v>0</v>
      </c>
      <c r="S429" s="73">
        <f>ENGLISH!K21</f>
        <v>0</v>
      </c>
      <c r="T429" s="74">
        <f>ENGLISH!L21</f>
        <v>0</v>
      </c>
      <c r="U429" s="75" t="str">
        <f>ENGLISH!M21</f>
        <v>1st</v>
      </c>
      <c r="V429" s="76">
        <f>ENGLISH!N21</f>
        <v>5</v>
      </c>
      <c r="W429" s="77" t="str">
        <f>ENGLISH!O21</f>
        <v>Emerging</v>
      </c>
      <c r="X429" s="86"/>
    </row>
    <row r="430" spans="2:26" ht="9" customHeight="1" x14ac:dyDescent="0.3">
      <c r="B430" s="26"/>
      <c r="C430" s="26"/>
      <c r="D430" s="26"/>
      <c r="E430" s="73"/>
      <c r="F430" s="73"/>
      <c r="G430" s="74"/>
      <c r="H430" s="75"/>
      <c r="I430" s="76"/>
      <c r="J430" s="77"/>
      <c r="K430" s="86"/>
      <c r="O430" s="26"/>
      <c r="P430" s="26"/>
      <c r="Q430" s="26"/>
      <c r="R430" s="73"/>
      <c r="S430" s="73"/>
      <c r="T430" s="74"/>
      <c r="U430" s="75"/>
      <c r="V430" s="76"/>
      <c r="W430" s="77"/>
      <c r="X430" s="86"/>
    </row>
    <row r="431" spans="2:26" ht="23.25" customHeight="1" x14ac:dyDescent="0.3">
      <c r="B431" s="140" t="str">
        <f>SETTINGS!G3</f>
        <v>MATHEMATICS</v>
      </c>
      <c r="C431" s="140"/>
      <c r="D431" s="140"/>
      <c r="E431" s="73">
        <f>MATHS!I20</f>
        <v>0</v>
      </c>
      <c r="F431" s="73">
        <f>MATHS!K20</f>
        <v>0</v>
      </c>
      <c r="G431" s="74">
        <f>MATHS!L20</f>
        <v>0</v>
      </c>
      <c r="H431" s="75" t="str">
        <f>MATHS!M20</f>
        <v>1st</v>
      </c>
      <c r="I431" s="76">
        <f>MATHS!N20</f>
        <v>5</v>
      </c>
      <c r="J431" s="77" t="str">
        <f>MATHS!O20</f>
        <v>Emerging</v>
      </c>
      <c r="K431" s="86"/>
      <c r="O431" s="140" t="str">
        <f>SETTINGS!G3</f>
        <v>MATHEMATICS</v>
      </c>
      <c r="P431" s="140"/>
      <c r="Q431" s="140"/>
      <c r="R431" s="73">
        <f>MATHS!I21</f>
        <v>0</v>
      </c>
      <c r="S431" s="73">
        <f>MATHS!K21</f>
        <v>0</v>
      </c>
      <c r="T431" s="74">
        <f>MATHS!L21</f>
        <v>0</v>
      </c>
      <c r="U431" s="75" t="str">
        <f>MATHS!M21</f>
        <v>1st</v>
      </c>
      <c r="V431" s="76">
        <f>MATHS!N21</f>
        <v>5</v>
      </c>
      <c r="W431" s="77" t="str">
        <f>MATHS!O21</f>
        <v>Emerging</v>
      </c>
      <c r="X431" s="86"/>
    </row>
    <row r="432" spans="2:26" ht="9.75" customHeight="1" x14ac:dyDescent="0.3">
      <c r="B432" s="26"/>
      <c r="C432" s="26"/>
      <c r="D432" s="26"/>
      <c r="E432" s="73"/>
      <c r="F432" s="73"/>
      <c r="G432" s="74"/>
      <c r="H432" s="75"/>
      <c r="I432" s="76"/>
      <c r="J432" s="77"/>
      <c r="K432" s="86"/>
      <c r="O432" s="26"/>
      <c r="P432" s="26"/>
      <c r="Q432" s="26"/>
      <c r="R432" s="73"/>
      <c r="S432" s="73"/>
      <c r="T432" s="74"/>
      <c r="U432" s="75"/>
      <c r="V432" s="76"/>
      <c r="W432" s="77"/>
      <c r="X432" s="86"/>
    </row>
    <row r="433" spans="2:24" ht="23.25" customHeight="1" x14ac:dyDescent="0.3">
      <c r="B433" s="140" t="str">
        <f>SETTINGS!G4</f>
        <v>INTEGRATED SCIENCE</v>
      </c>
      <c r="C433" s="140"/>
      <c r="D433" s="140"/>
      <c r="E433" s="73">
        <f>SCIENCE!I20</f>
        <v>0</v>
      </c>
      <c r="F433" s="73">
        <f>SCIENCE!K20</f>
        <v>0</v>
      </c>
      <c r="G433" s="74">
        <f>SCIENCE!L20</f>
        <v>0</v>
      </c>
      <c r="H433" s="75" t="str">
        <f>SCIENCE!M20</f>
        <v>1st</v>
      </c>
      <c r="I433" s="76">
        <f>SCIENCE!N20</f>
        <v>5</v>
      </c>
      <c r="J433" s="77" t="str">
        <f>SCIENCE!O20</f>
        <v>Emerging</v>
      </c>
      <c r="K433" s="86"/>
      <c r="O433" s="140" t="str">
        <f>SETTINGS!G4</f>
        <v>INTEGRATED SCIENCE</v>
      </c>
      <c r="P433" s="140"/>
      <c r="Q433" s="140"/>
      <c r="R433" s="73">
        <f>SCIENCE!I21</f>
        <v>0</v>
      </c>
      <c r="S433" s="73">
        <f>SCIENCE!K21</f>
        <v>0</v>
      </c>
      <c r="T433" s="74">
        <f>SCIENCE!L21</f>
        <v>0</v>
      </c>
      <c r="U433" s="75" t="str">
        <f>SCIENCE!M21</f>
        <v>1st</v>
      </c>
      <c r="V433" s="76">
        <f>SCIENCE!N21</f>
        <v>5</v>
      </c>
      <c r="W433" s="77" t="str">
        <f>SCIENCE!O21</f>
        <v>Emerging</v>
      </c>
      <c r="X433" s="86"/>
    </row>
    <row r="434" spans="2:24" ht="9.75" customHeight="1" x14ac:dyDescent="0.3">
      <c r="B434" s="26"/>
      <c r="C434" s="26"/>
      <c r="D434" s="26"/>
      <c r="E434" s="73"/>
      <c r="F434" s="73"/>
      <c r="G434" s="74"/>
      <c r="H434" s="75"/>
      <c r="I434" s="76"/>
      <c r="J434" s="77"/>
      <c r="K434" s="86"/>
      <c r="O434" s="26"/>
      <c r="P434" s="26"/>
      <c r="Q434" s="26"/>
      <c r="R434" s="73"/>
      <c r="S434" s="73"/>
      <c r="T434" s="74"/>
      <c r="U434" s="75"/>
      <c r="V434" s="76"/>
      <c r="W434" s="77"/>
      <c r="X434" s="86"/>
    </row>
    <row r="435" spans="2:24" ht="22.5" customHeight="1" x14ac:dyDescent="0.3">
      <c r="B435" s="140" t="str">
        <f>SETTINGS!G5</f>
        <v>HISTORY</v>
      </c>
      <c r="C435" s="140"/>
      <c r="D435" s="140"/>
      <c r="E435" s="73">
        <f>'GH HISTORY'!I20</f>
        <v>0</v>
      </c>
      <c r="F435" s="73">
        <f>'GH HISTORY'!K20</f>
        <v>0</v>
      </c>
      <c r="G435" s="74">
        <f>'GH HISTORY'!L20</f>
        <v>0</v>
      </c>
      <c r="H435" s="75" t="str">
        <f>'GH HISTORY'!M20</f>
        <v>1st</v>
      </c>
      <c r="I435" s="76">
        <f>'GH HISTORY'!N20</f>
        <v>5</v>
      </c>
      <c r="J435" s="77" t="str">
        <f>'GH HISTORY'!O20</f>
        <v>Emerging</v>
      </c>
      <c r="K435" s="86"/>
      <c r="O435" s="140" t="str">
        <f>SETTINGS!G5</f>
        <v>HISTORY</v>
      </c>
      <c r="P435" s="140"/>
      <c r="Q435" s="140"/>
      <c r="R435" s="73">
        <f>'GH HISTORY'!I21</f>
        <v>0</v>
      </c>
      <c r="S435" s="73">
        <f>'GH HISTORY'!K21</f>
        <v>0</v>
      </c>
      <c r="T435" s="74">
        <f>'GH HISTORY'!L21</f>
        <v>0</v>
      </c>
      <c r="U435" s="75" t="str">
        <f>'GH HISTORY'!M21</f>
        <v>1st</v>
      </c>
      <c r="V435" s="76">
        <f>'GH HISTORY'!N21</f>
        <v>5</v>
      </c>
      <c r="W435" s="77" t="str">
        <f>'GH HISTORY'!O21</f>
        <v>Emerging</v>
      </c>
      <c r="X435" s="86"/>
    </row>
    <row r="436" spans="2:24" ht="9.75" customHeight="1" x14ac:dyDescent="0.3">
      <c r="B436" s="26"/>
      <c r="C436" s="26"/>
      <c r="D436" s="26"/>
      <c r="E436" s="73"/>
      <c r="F436" s="73"/>
      <c r="G436" s="74"/>
      <c r="H436" s="75"/>
      <c r="I436" s="76"/>
      <c r="J436" s="77"/>
      <c r="K436" s="86"/>
      <c r="O436" s="26"/>
      <c r="P436" s="26"/>
      <c r="Q436" s="26"/>
      <c r="R436" s="73"/>
      <c r="S436" s="73"/>
      <c r="T436" s="74"/>
      <c r="U436" s="75"/>
      <c r="V436" s="76"/>
      <c r="W436" s="77"/>
      <c r="X436" s="86"/>
    </row>
    <row r="437" spans="2:24" ht="21.75" customHeight="1" x14ac:dyDescent="0.3">
      <c r="B437" s="140" t="str">
        <f>SETTINGS!G6</f>
        <v>RELIGIOUS &amp; MORAL EDU.</v>
      </c>
      <c r="C437" s="140"/>
      <c r="D437" s="140"/>
      <c r="E437" s="73">
        <f>'R M E'!I20</f>
        <v>0</v>
      </c>
      <c r="F437" s="73">
        <f>'R M E'!K20</f>
        <v>0</v>
      </c>
      <c r="G437" s="74">
        <f>'R M E'!L20</f>
        <v>0</v>
      </c>
      <c r="H437" s="75" t="str">
        <f>'R M E'!M20</f>
        <v>1st</v>
      </c>
      <c r="I437" s="76">
        <f>'R M E'!N20</f>
        <v>5</v>
      </c>
      <c r="J437" s="77" t="str">
        <f>'R M E'!O20</f>
        <v>Emerging</v>
      </c>
      <c r="K437" s="86"/>
      <c r="O437" s="140" t="str">
        <f>SETTINGS!G6</f>
        <v>RELIGIOUS &amp; MORAL EDU.</v>
      </c>
      <c r="P437" s="140"/>
      <c r="Q437" s="140"/>
      <c r="R437" s="73">
        <f>'R M E'!I21</f>
        <v>0</v>
      </c>
      <c r="S437" s="73">
        <f>'R M E'!K21</f>
        <v>0</v>
      </c>
      <c r="T437" s="74">
        <f>'R M E'!L21</f>
        <v>0</v>
      </c>
      <c r="U437" s="75" t="str">
        <f>'R M E'!M21</f>
        <v>1st</v>
      </c>
      <c r="V437" s="76">
        <f>'R M E'!N21</f>
        <v>5</v>
      </c>
      <c r="W437" s="77" t="str">
        <f>'R M E'!O21</f>
        <v>Emerging</v>
      </c>
      <c r="X437" s="86"/>
    </row>
    <row r="438" spans="2:24" ht="9.75" customHeight="1" x14ac:dyDescent="0.3">
      <c r="B438" s="26"/>
      <c r="C438" s="26"/>
      <c r="D438" s="26"/>
      <c r="E438" s="73"/>
      <c r="F438" s="73"/>
      <c r="G438" s="74"/>
      <c r="H438" s="75"/>
      <c r="I438" s="76"/>
      <c r="J438" s="77"/>
      <c r="K438" s="86"/>
      <c r="O438" s="26"/>
      <c r="P438" s="26"/>
      <c r="Q438" s="26"/>
      <c r="R438" s="73"/>
      <c r="S438" s="73"/>
      <c r="T438" s="74"/>
      <c r="U438" s="75"/>
      <c r="V438" s="76"/>
      <c r="W438" s="77"/>
      <c r="X438" s="86"/>
    </row>
    <row r="439" spans="2:24" ht="22.5" customHeight="1" x14ac:dyDescent="0.3">
      <c r="B439" s="140" t="str">
        <f>SETTINGS!G7</f>
        <v>COMPUTING</v>
      </c>
      <c r="C439" s="140"/>
      <c r="D439" s="140"/>
      <c r="E439" s="73">
        <f>COMPUTING!I20</f>
        <v>0</v>
      </c>
      <c r="F439" s="73">
        <f>COMPUTING!K20</f>
        <v>0</v>
      </c>
      <c r="G439" s="74">
        <f>COMPUTING!L20</f>
        <v>0</v>
      </c>
      <c r="H439" s="75" t="str">
        <f>COMPUTING!M20</f>
        <v>1st</v>
      </c>
      <c r="I439" s="76">
        <f>COMPUTING!N20</f>
        <v>5</v>
      </c>
      <c r="J439" s="77" t="str">
        <f>COMPUTING!O20</f>
        <v>Emerging</v>
      </c>
      <c r="K439" s="86"/>
      <c r="O439" s="140" t="str">
        <f>SETTINGS!G7</f>
        <v>COMPUTING</v>
      </c>
      <c r="P439" s="140"/>
      <c r="Q439" s="140"/>
      <c r="R439" s="73">
        <f>COMPUTING!I21</f>
        <v>0</v>
      </c>
      <c r="S439" s="73">
        <f>COMPUTING!K21</f>
        <v>0</v>
      </c>
      <c r="T439" s="74">
        <f>COMPUTING!L21</f>
        <v>0</v>
      </c>
      <c r="U439" s="75" t="str">
        <f>COMPUTING!M21</f>
        <v>1st</v>
      </c>
      <c r="V439" s="76">
        <f>COMPUTING!N21</f>
        <v>5</v>
      </c>
      <c r="W439" s="77" t="str">
        <f>COMPUTING!O21</f>
        <v>Emerging</v>
      </c>
      <c r="X439" s="86"/>
    </row>
    <row r="440" spans="2:24" ht="9.75" customHeight="1" x14ac:dyDescent="0.3">
      <c r="B440" s="26"/>
      <c r="C440" s="26"/>
      <c r="D440" s="26"/>
      <c r="E440" s="73"/>
      <c r="F440" s="73"/>
      <c r="G440" s="74"/>
      <c r="H440" s="75"/>
      <c r="I440" s="76"/>
      <c r="J440" s="77"/>
      <c r="K440" s="86"/>
      <c r="O440" s="26"/>
      <c r="P440" s="26"/>
      <c r="Q440" s="26"/>
      <c r="R440" s="73"/>
      <c r="S440" s="73"/>
      <c r="T440" s="74"/>
      <c r="U440" s="75"/>
      <c r="V440" s="76"/>
      <c r="W440" s="77"/>
      <c r="X440" s="86"/>
    </row>
    <row r="441" spans="2:24" ht="22.5" customHeight="1" x14ac:dyDescent="0.3">
      <c r="B441" s="140" t="str">
        <f>SETTINGS!G8</f>
        <v>GHANAIAN LANGUAGE</v>
      </c>
      <c r="C441" s="140"/>
      <c r="D441" s="140"/>
      <c r="E441" s="73">
        <f>'GHANAIAN LANGUAGE'!I20</f>
        <v>0</v>
      </c>
      <c r="F441" s="73">
        <f>'GHANAIAN LANGUAGE'!K20</f>
        <v>0</v>
      </c>
      <c r="G441" s="74">
        <f>'GHANAIAN LANGUAGE'!L20</f>
        <v>0</v>
      </c>
      <c r="H441" s="75" t="str">
        <f>'GHANAIAN LANGUAGE'!M20</f>
        <v>1st</v>
      </c>
      <c r="I441" s="76">
        <f>'GHANAIAN LANGUAGE'!N20</f>
        <v>5</v>
      </c>
      <c r="J441" s="77" t="str">
        <f>'GHANAIAN LANGUAGE'!O20</f>
        <v>Emerging</v>
      </c>
      <c r="K441" s="86"/>
      <c r="O441" s="140" t="str">
        <f>SETTINGS!G8</f>
        <v>GHANAIAN LANGUAGE</v>
      </c>
      <c r="P441" s="140"/>
      <c r="Q441" s="140"/>
      <c r="R441" s="73">
        <f>'GHANAIAN LANGUAGE'!I21</f>
        <v>0</v>
      </c>
      <c r="S441" s="73">
        <f>'GHANAIAN LANGUAGE'!K21</f>
        <v>0</v>
      </c>
      <c r="T441" s="74">
        <f>'GHANAIAN LANGUAGE'!L21</f>
        <v>0</v>
      </c>
      <c r="U441" s="75" t="str">
        <f>'GHANAIAN LANGUAGE'!M21</f>
        <v>1st</v>
      </c>
      <c r="V441" s="76">
        <f>'GHANAIAN LANGUAGE'!N21</f>
        <v>5</v>
      </c>
      <c r="W441" s="77" t="str">
        <f>'GHANAIAN LANGUAGE'!O21</f>
        <v>Emerging</v>
      </c>
      <c r="X441" s="86"/>
    </row>
    <row r="442" spans="2:24" ht="9.75" customHeight="1" x14ac:dyDescent="0.3">
      <c r="B442" s="26"/>
      <c r="C442" s="26"/>
      <c r="D442" s="26"/>
      <c r="E442" s="73"/>
      <c r="F442" s="73"/>
      <c r="G442" s="74"/>
      <c r="H442" s="75"/>
      <c r="I442" s="76"/>
      <c r="J442" s="77"/>
      <c r="K442" s="86"/>
      <c r="O442" s="26"/>
      <c r="P442" s="26"/>
      <c r="Q442" s="26"/>
      <c r="R442" s="73"/>
      <c r="S442" s="73"/>
      <c r="T442" s="74"/>
      <c r="U442" s="75"/>
      <c r="V442" s="76"/>
      <c r="W442" s="77"/>
      <c r="X442" s="86"/>
    </row>
    <row r="443" spans="2:24" ht="22.5" customHeight="1" x14ac:dyDescent="0.3">
      <c r="B443" s="140" t="str">
        <f>SETTINGS!G9</f>
        <v>CREATIVE ARTS &amp; DESIGN</v>
      </c>
      <c r="C443" s="140"/>
      <c r="D443" s="140"/>
      <c r="E443" s="73">
        <f>'CREATIVE ARTS'!I20</f>
        <v>0</v>
      </c>
      <c r="F443" s="73">
        <f>'CREATIVE ARTS'!K20</f>
        <v>0</v>
      </c>
      <c r="G443" s="74">
        <f>'CREATIVE ARTS'!L20</f>
        <v>0</v>
      </c>
      <c r="H443" s="75" t="str">
        <f>'CREATIVE ARTS'!M20</f>
        <v>1st</v>
      </c>
      <c r="I443" s="76">
        <f>'CREATIVE ARTS'!N20</f>
        <v>5</v>
      </c>
      <c r="J443" s="77" t="str">
        <f>'CREATIVE ARTS'!O20</f>
        <v>Emerging</v>
      </c>
      <c r="K443" s="86"/>
      <c r="O443" s="140" t="str">
        <f>SETTINGS!G9</f>
        <v>CREATIVE ARTS &amp; DESIGN</v>
      </c>
      <c r="P443" s="140"/>
      <c r="Q443" s="140"/>
      <c r="R443" s="73">
        <f>'CREATIVE ARTS'!I21</f>
        <v>0</v>
      </c>
      <c r="S443" s="73">
        <f>'CREATIVE ARTS'!K21</f>
        <v>0</v>
      </c>
      <c r="T443" s="74">
        <f>'CREATIVE ARTS'!L21</f>
        <v>0</v>
      </c>
      <c r="U443" s="75" t="str">
        <f>'CREATIVE ARTS'!M21</f>
        <v>1st</v>
      </c>
      <c r="V443" s="76">
        <f>'CREATIVE ARTS'!N21</f>
        <v>5</v>
      </c>
      <c r="W443" s="77" t="str">
        <f>'CREATIVE ARTS'!O21</f>
        <v>Emerging</v>
      </c>
      <c r="X443" s="86"/>
    </row>
    <row r="444" spans="2:24" ht="9.75" customHeight="1" x14ac:dyDescent="0.3">
      <c r="B444" s="26"/>
      <c r="C444" s="26"/>
      <c r="D444" s="26"/>
      <c r="E444" s="73"/>
      <c r="F444" s="73"/>
      <c r="G444" s="74"/>
      <c r="H444" s="75"/>
      <c r="I444" s="76"/>
      <c r="J444" s="77"/>
      <c r="K444" s="86"/>
      <c r="O444" s="26"/>
      <c r="P444" s="26"/>
      <c r="Q444" s="26"/>
      <c r="R444" s="73"/>
      <c r="S444" s="73"/>
      <c r="T444" s="74"/>
      <c r="U444" s="75"/>
      <c r="V444" s="76"/>
      <c r="W444" s="77"/>
      <c r="X444" s="86"/>
    </row>
    <row r="445" spans="2:24" ht="22.5" hidden="1" customHeight="1" x14ac:dyDescent="0.4">
      <c r="B445" s="140" t="str">
        <f>SETTINGS!G10</f>
        <v>OUR WORLD OUR PEOPLE</v>
      </c>
      <c r="C445" s="140"/>
      <c r="D445" s="140"/>
      <c r="E445" s="73">
        <f>'OUR WORLD OUR PEOPLE'!I20</f>
        <v>0</v>
      </c>
      <c r="F445" s="73">
        <f>'OUR WORLD OUR PEOPLE'!K20</f>
        <v>0</v>
      </c>
      <c r="G445" s="74">
        <f>'OUR WORLD OUR PEOPLE'!L20</f>
        <v>0</v>
      </c>
      <c r="H445" s="75" t="str">
        <f>'OUR WORLD OUR PEOPLE'!M20</f>
        <v>1st</v>
      </c>
      <c r="I445" s="76">
        <f>'OUR WORLD OUR PEOPLE'!N20</f>
        <v>5</v>
      </c>
      <c r="J445" s="77" t="str">
        <f>'OUR WORLD OUR PEOPLE'!O20</f>
        <v>Emerging</v>
      </c>
      <c r="K445" s="86"/>
      <c r="O445" s="140" t="str">
        <f>SETTINGS!G10</f>
        <v>OUR WORLD OUR PEOPLE</v>
      </c>
      <c r="P445" s="140"/>
      <c r="Q445" s="140"/>
      <c r="R445" s="73">
        <f>'OUR WORLD OUR PEOPLE'!I21</f>
        <v>0</v>
      </c>
      <c r="S445" s="73">
        <f>'OUR WORLD OUR PEOPLE'!K21</f>
        <v>0</v>
      </c>
      <c r="T445" s="74">
        <f>'OUR WORLD OUR PEOPLE'!L21</f>
        <v>0</v>
      </c>
      <c r="U445" s="75" t="str">
        <f>'OUR WORLD OUR PEOPLE'!M21</f>
        <v>1st</v>
      </c>
      <c r="V445" s="76">
        <f>'OUR WORLD OUR PEOPLE'!N21</f>
        <v>5</v>
      </c>
      <c r="W445" s="77" t="str">
        <f>'OUR WORLD OUR PEOPLE'!O21</f>
        <v>Emerging</v>
      </c>
      <c r="X445" s="86"/>
    </row>
    <row r="446" spans="2:24" ht="9.75" customHeight="1" x14ac:dyDescent="0.3">
      <c r="B446" s="26"/>
      <c r="C446" s="26"/>
      <c r="D446" s="26"/>
      <c r="E446" s="73"/>
      <c r="F446" s="73"/>
      <c r="G446" s="74"/>
      <c r="H446" s="75"/>
      <c r="I446" s="76"/>
      <c r="J446" s="77"/>
      <c r="K446" s="86"/>
      <c r="O446" s="26"/>
      <c r="P446" s="26"/>
      <c r="Q446" s="26"/>
      <c r="R446" s="73"/>
      <c r="S446" s="73"/>
      <c r="T446" s="74"/>
      <c r="U446" s="75"/>
      <c r="V446" s="76"/>
      <c r="W446" s="77"/>
      <c r="X446" s="86"/>
    </row>
    <row r="447" spans="2:24" ht="22.5" hidden="1" customHeight="1" x14ac:dyDescent="0.4">
      <c r="B447" s="26" t="str">
        <f>SETTINGS!G11</f>
        <v>FRENCH</v>
      </c>
      <c r="C447" s="26"/>
      <c r="D447" s="26"/>
      <c r="E447" s="73">
        <f>FRENCH!I20</f>
        <v>0</v>
      </c>
      <c r="F447" s="73">
        <f>FRENCH!K20</f>
        <v>0</v>
      </c>
      <c r="G447" s="74">
        <f>FRENCH!L20</f>
        <v>0</v>
      </c>
      <c r="H447" s="75" t="str">
        <f>FRENCH!M20</f>
        <v>1st</v>
      </c>
      <c r="I447" s="76">
        <f>FRENCH!N20</f>
        <v>5</v>
      </c>
      <c r="J447" s="77" t="str">
        <f>FRENCH!O20</f>
        <v>Emerging</v>
      </c>
      <c r="K447" s="86"/>
      <c r="O447" s="26" t="str">
        <f>SETTINGS!G11</f>
        <v>FRENCH</v>
      </c>
      <c r="P447" s="26"/>
      <c r="Q447" s="26"/>
      <c r="R447" s="73">
        <f>FRENCH!I21</f>
        <v>0</v>
      </c>
      <c r="S447" s="73">
        <f>FRENCH!K21</f>
        <v>0</v>
      </c>
      <c r="T447" s="74">
        <f>FRENCH!L21</f>
        <v>0</v>
      </c>
      <c r="U447" s="75" t="str">
        <f>FRENCH!M21</f>
        <v>1st</v>
      </c>
      <c r="V447" s="76">
        <f>FRENCH!N21</f>
        <v>5</v>
      </c>
      <c r="W447" s="77" t="str">
        <f>FRENCH!O21</f>
        <v>Emerging</v>
      </c>
      <c r="X447" s="86"/>
    </row>
    <row r="448" spans="2:24" ht="21.75" customHeight="1" x14ac:dyDescent="0.3">
      <c r="T448" s="66"/>
      <c r="W448" s="86"/>
      <c r="X448" s="86"/>
    </row>
    <row r="449" spans="2:26" ht="22.5" customHeight="1" x14ac:dyDescent="0.25">
      <c r="B449" s="26" t="str">
        <f>SETTINGS!C9</f>
        <v>Attendance:</v>
      </c>
      <c r="C449" s="53">
        <f>'TEACHER’S REMARKS'!H22</f>
        <v>0</v>
      </c>
      <c r="D449" s="54" t="str">
        <f>SETTINGS!B8</f>
        <v xml:space="preserve">  Out Of</v>
      </c>
      <c r="E449" s="53">
        <f>'TEACHER’S REMARKS'!F6</f>
        <v>0</v>
      </c>
      <c r="F449" s="28" t="str">
        <f>SETTINGS!B9</f>
        <v>Promoted To</v>
      </c>
      <c r="G449" s="53">
        <f>'TEACHER’S REMARKS'!I22</f>
        <v>0</v>
      </c>
      <c r="H449" s="26"/>
      <c r="I449" s="142" t="str">
        <f>SETTINGS!D12</f>
        <v>Total number of Classwork and Homework</v>
      </c>
      <c r="J449" s="142"/>
      <c r="K449" s="142"/>
      <c r="L449" s="142"/>
      <c r="M449" s="142"/>
      <c r="O449" s="26" t="str">
        <f>SETTINGS!C9</f>
        <v>Attendance:</v>
      </c>
      <c r="P449" s="53">
        <f>'TEACHER’S REMARKS'!H23</f>
        <v>0</v>
      </c>
      <c r="Q449" s="54" t="str">
        <f>SETTINGS!B8</f>
        <v xml:space="preserve">  Out Of</v>
      </c>
      <c r="R449" s="53">
        <f>'TEACHER’S REMARKS'!F6</f>
        <v>0</v>
      </c>
      <c r="S449" s="28" t="str">
        <f>SETTINGS!B9</f>
        <v>Promoted To</v>
      </c>
      <c r="T449" s="67">
        <f>'TEACHER’S REMARKS'!I23</f>
        <v>0</v>
      </c>
      <c r="U449" s="26"/>
      <c r="V449" s="142" t="str">
        <f>SETTINGS!D12</f>
        <v>Total number of Classwork and Homework</v>
      </c>
      <c r="W449" s="142"/>
      <c r="X449" s="142"/>
      <c r="Y449" s="142"/>
      <c r="Z449" s="142"/>
    </row>
    <row r="450" spans="2:26" ht="15.75" customHeight="1" x14ac:dyDescent="0.25">
      <c r="B450" s="26"/>
      <c r="C450" s="26"/>
      <c r="D450" s="26"/>
      <c r="E450" s="26"/>
      <c r="F450" s="26"/>
      <c r="G450" s="26"/>
      <c r="H450" s="26"/>
      <c r="I450" s="142"/>
      <c r="J450" s="142"/>
      <c r="K450" s="142"/>
      <c r="L450" s="142"/>
      <c r="M450" s="142"/>
      <c r="O450" s="26"/>
      <c r="P450" s="26"/>
      <c r="Q450" s="26"/>
      <c r="R450" s="26"/>
      <c r="S450" s="26"/>
      <c r="T450" s="26"/>
      <c r="U450" s="26"/>
      <c r="V450" s="142"/>
      <c r="W450" s="142"/>
      <c r="X450" s="142"/>
      <c r="Y450" s="142"/>
      <c r="Z450" s="142"/>
    </row>
    <row r="451" spans="2:26" ht="22.5" customHeight="1" x14ac:dyDescent="0.25">
      <c r="B451" s="26" t="str">
        <f>SETTINGS!D8</f>
        <v xml:space="preserve">Conduct/Character:    </v>
      </c>
      <c r="C451" s="26"/>
      <c r="D451" s="26">
        <f>'TEACHER’S REMARKS'!G22</f>
        <v>0</v>
      </c>
      <c r="E451" s="26"/>
      <c r="F451" s="26"/>
      <c r="G451" s="26"/>
      <c r="H451" s="26"/>
      <c r="I451" s="78" t="str">
        <f>SETTINGS!D14</f>
        <v>Math</v>
      </c>
      <c r="J451" s="26"/>
      <c r="K451" s="85">
        <f>SUMMARY!P9</f>
        <v>0</v>
      </c>
      <c r="L451" s="93"/>
      <c r="O451" s="26" t="str">
        <f>SETTINGS!D8</f>
        <v xml:space="preserve">Conduct/Character:    </v>
      </c>
      <c r="P451" s="26"/>
      <c r="Q451" s="26">
        <f>'TEACHER’S REMARKS'!G23</f>
        <v>0</v>
      </c>
      <c r="R451" s="26"/>
      <c r="S451" s="26"/>
      <c r="T451" s="26"/>
      <c r="U451" s="26"/>
      <c r="V451" s="78" t="str">
        <f>SETTINGS!D14</f>
        <v>Math</v>
      </c>
      <c r="W451" s="26"/>
      <c r="X451" s="85">
        <f>SUMMARY!P9</f>
        <v>0</v>
      </c>
      <c r="Y451" s="93"/>
      <c r="Z451" s="93"/>
    </row>
    <row r="452" spans="2:26" ht="9" customHeight="1" x14ac:dyDescent="0.25">
      <c r="B452" s="26"/>
      <c r="C452" s="26"/>
      <c r="D452" s="26"/>
      <c r="E452" s="26"/>
      <c r="F452" s="26"/>
      <c r="G452" s="26"/>
      <c r="H452" s="26"/>
      <c r="I452" s="78"/>
      <c r="J452" s="26"/>
      <c r="K452" s="85"/>
      <c r="L452" s="93"/>
      <c r="O452" s="26"/>
      <c r="P452" s="26"/>
      <c r="Q452" s="26"/>
      <c r="R452" s="26"/>
      <c r="S452" s="26"/>
      <c r="T452" s="26"/>
      <c r="U452" s="26"/>
      <c r="V452" s="78"/>
      <c r="W452" s="26"/>
      <c r="X452" s="85"/>
      <c r="Y452" s="93"/>
      <c r="Z452" s="93"/>
    </row>
    <row r="453" spans="2:26" ht="22.5" customHeight="1" x14ac:dyDescent="0.25">
      <c r="B453" s="26" t="str">
        <f>SETTINGS!D9</f>
        <v xml:space="preserve">Attitude:      </v>
      </c>
      <c r="C453" s="26">
        <f>'TEACHER’S REMARKS'!F22</f>
        <v>0</v>
      </c>
      <c r="D453" s="26"/>
      <c r="E453" s="26"/>
      <c r="F453" s="26"/>
      <c r="G453" s="26"/>
      <c r="H453" s="26"/>
      <c r="I453" s="78" t="str">
        <f>SETTINGS!D15</f>
        <v>English</v>
      </c>
      <c r="J453" s="26"/>
      <c r="K453" s="85">
        <f>SUMMARY!P5</f>
        <v>0</v>
      </c>
      <c r="L453" s="93"/>
      <c r="O453" s="26" t="str">
        <f>SETTINGS!D9</f>
        <v xml:space="preserve">Attitude:      </v>
      </c>
      <c r="P453" s="26">
        <f>'TEACHER’S REMARKS'!F23</f>
        <v>0</v>
      </c>
      <c r="Q453" s="26"/>
      <c r="R453" s="26"/>
      <c r="S453" s="26"/>
      <c r="T453" s="26"/>
      <c r="U453" s="26"/>
      <c r="V453" s="78" t="str">
        <f>SETTINGS!D15</f>
        <v>English</v>
      </c>
      <c r="W453" s="26"/>
      <c r="X453" s="85">
        <f>SUMMARY!P5</f>
        <v>0</v>
      </c>
      <c r="Y453" s="93"/>
      <c r="Z453" s="93"/>
    </row>
    <row r="454" spans="2:26" ht="9" customHeight="1" x14ac:dyDescent="0.25">
      <c r="B454" s="26"/>
      <c r="C454" s="26"/>
      <c r="D454" s="26"/>
      <c r="E454" s="26"/>
      <c r="F454" s="26"/>
      <c r="G454" s="26"/>
      <c r="H454" s="26"/>
      <c r="I454" s="78"/>
      <c r="J454" s="26"/>
      <c r="K454" s="85"/>
      <c r="L454" s="93"/>
      <c r="O454" s="26"/>
      <c r="P454" s="26"/>
      <c r="Q454" s="26"/>
      <c r="R454" s="26"/>
      <c r="S454" s="26"/>
      <c r="T454" s="26"/>
      <c r="U454" s="26"/>
      <c r="V454" s="78"/>
      <c r="W454" s="26"/>
      <c r="X454" s="85"/>
      <c r="Y454" s="93"/>
      <c r="Z454" s="93"/>
    </row>
    <row r="455" spans="2:26" ht="22.5" customHeight="1" x14ac:dyDescent="0.25">
      <c r="B455" s="26" t="str">
        <f>SETTINGS!D10</f>
        <v>Interest:</v>
      </c>
      <c r="C455" s="26">
        <f>'TEACHER’S REMARKS'!D22</f>
        <v>0</v>
      </c>
      <c r="D455" s="26"/>
      <c r="E455" s="26"/>
      <c r="F455" s="26"/>
      <c r="G455" s="26"/>
      <c r="H455" s="26"/>
      <c r="I455" s="78" t="str">
        <f>SETTINGS!D16</f>
        <v>Science</v>
      </c>
      <c r="J455" s="26"/>
      <c r="K455" s="85">
        <f>SUMMARY!P13</f>
        <v>0</v>
      </c>
      <c r="L455" s="93"/>
      <c r="O455" s="26" t="str">
        <f>SETTINGS!D10</f>
        <v>Interest:</v>
      </c>
      <c r="P455" s="26">
        <f>'TEACHER’S REMARKS'!D23</f>
        <v>0</v>
      </c>
      <c r="Q455" s="26"/>
      <c r="R455" s="26"/>
      <c r="S455" s="26"/>
      <c r="T455" s="26"/>
      <c r="U455" s="26"/>
      <c r="V455" s="78" t="str">
        <f>SETTINGS!D16</f>
        <v>Science</v>
      </c>
      <c r="W455" s="26"/>
      <c r="X455" s="85">
        <f>SUMMARY!P13</f>
        <v>0</v>
      </c>
      <c r="Y455" s="93"/>
      <c r="Z455" s="93"/>
    </row>
    <row r="456" spans="2:26" ht="9" customHeight="1" x14ac:dyDescent="0.25">
      <c r="B456" s="26"/>
      <c r="C456" s="26"/>
      <c r="D456" s="26"/>
      <c r="E456" s="26"/>
      <c r="F456" s="26"/>
      <c r="G456" s="26"/>
      <c r="H456" s="26"/>
      <c r="I456" s="78"/>
      <c r="J456" s="26"/>
      <c r="K456" s="85"/>
      <c r="L456" s="93"/>
      <c r="O456" s="26"/>
      <c r="P456" s="26"/>
      <c r="Q456" s="26"/>
      <c r="R456" s="26"/>
      <c r="S456" s="26"/>
      <c r="T456" s="26"/>
      <c r="U456" s="26"/>
      <c r="V456" s="78"/>
      <c r="W456" s="26"/>
      <c r="X456" s="85"/>
      <c r="Y456" s="93"/>
      <c r="Z456" s="93"/>
    </row>
    <row r="457" spans="2:26" ht="21.75" customHeight="1" x14ac:dyDescent="0.25">
      <c r="B457" s="26" t="str">
        <f>SETTINGS!D11</f>
        <v xml:space="preserve">Teacher’s Remarks:  </v>
      </c>
      <c r="C457" s="26"/>
      <c r="D457" s="26">
        <f>'TEACHER’S REMARKS'!E22</f>
        <v>0</v>
      </c>
      <c r="E457" s="26"/>
      <c r="F457" s="26"/>
      <c r="G457" s="26"/>
      <c r="H457" s="26"/>
      <c r="I457" s="78" t="str">
        <f>SETTINGS!G13</f>
        <v>RME</v>
      </c>
      <c r="J457" s="26"/>
      <c r="K457" s="85">
        <f>SUMMARY!P21</f>
        <v>0</v>
      </c>
      <c r="L457" s="93"/>
      <c r="O457" s="26" t="str">
        <f>SETTINGS!D11</f>
        <v xml:space="preserve">Teacher’s Remarks:  </v>
      </c>
      <c r="P457" s="26"/>
      <c r="Q457" s="26">
        <f>'TEACHER’S REMARKS'!E23</f>
        <v>0</v>
      </c>
      <c r="R457" s="26"/>
      <c r="S457" s="26"/>
      <c r="T457" s="26"/>
      <c r="U457" s="26"/>
      <c r="V457" s="78" t="str">
        <f>SETTINGS!G13</f>
        <v>RME</v>
      </c>
      <c r="W457" s="26"/>
      <c r="X457" s="85">
        <f>SUMMARY!P21</f>
        <v>0</v>
      </c>
      <c r="Y457" s="93"/>
      <c r="Z457" s="93"/>
    </row>
    <row r="458" spans="2:26" ht="9" customHeight="1" x14ac:dyDescent="0.25">
      <c r="B458" s="26"/>
      <c r="C458" s="26"/>
      <c r="D458" s="26"/>
      <c r="E458" s="26"/>
      <c r="F458" s="26"/>
      <c r="G458" s="26"/>
      <c r="H458" s="26"/>
      <c r="I458" s="78"/>
      <c r="J458" s="26"/>
      <c r="K458" s="85"/>
      <c r="L458" s="93"/>
      <c r="O458" s="26"/>
      <c r="P458" s="26"/>
      <c r="Q458" s="26"/>
      <c r="R458" s="26"/>
      <c r="S458" s="26"/>
      <c r="T458" s="26"/>
      <c r="U458" s="26"/>
      <c r="V458" s="78"/>
      <c r="W458" s="26"/>
      <c r="X458" s="85"/>
      <c r="Y458" s="93"/>
      <c r="Z458" s="93"/>
    </row>
    <row r="459" spans="2:26" ht="22.5" customHeight="1" x14ac:dyDescent="0.25">
      <c r="B459" s="84" t="str">
        <f>SETTINGS!C12</f>
        <v xml:space="preserve">Aggregate: </v>
      </c>
      <c r="C459" s="85">
        <f>'OVERALL SCORE'!E20</f>
        <v>30</v>
      </c>
      <c r="D459" s="26"/>
      <c r="E459" s="26"/>
      <c r="F459" s="26"/>
      <c r="G459" s="26"/>
      <c r="H459" s="26"/>
      <c r="I459" s="78" t="str">
        <f>SETTINGS!C16</f>
        <v>Computing</v>
      </c>
      <c r="J459" s="26"/>
      <c r="K459" s="85">
        <f>SUMMARY!P25</f>
        <v>0</v>
      </c>
      <c r="L459" s="93"/>
      <c r="O459" s="84" t="str">
        <f>SETTINGS!C12</f>
        <v xml:space="preserve">Aggregate: </v>
      </c>
      <c r="P459" s="85">
        <f>'OVERALL SCORE'!E21</f>
        <v>30</v>
      </c>
      <c r="Q459" s="26"/>
      <c r="R459" s="26"/>
      <c r="S459" s="26"/>
      <c r="T459" s="26"/>
      <c r="U459" s="26"/>
      <c r="V459" s="78" t="str">
        <f>SETTINGS!C16</f>
        <v>Computing</v>
      </c>
      <c r="W459" s="26"/>
      <c r="X459" s="85">
        <f>SUMMARY!P25</f>
        <v>0</v>
      </c>
      <c r="Y459" s="93"/>
      <c r="Z459" s="93"/>
    </row>
    <row r="460" spans="2:26" ht="9" customHeight="1" x14ac:dyDescent="0.25">
      <c r="B460" s="26"/>
      <c r="C460" s="26"/>
      <c r="D460" s="26"/>
      <c r="E460" s="26"/>
      <c r="F460" s="26"/>
      <c r="G460" s="26"/>
      <c r="H460" s="26"/>
      <c r="I460" s="78"/>
      <c r="J460" s="26"/>
      <c r="K460" s="85"/>
      <c r="L460" s="93"/>
      <c r="O460" s="26"/>
      <c r="P460" s="26"/>
      <c r="Q460" s="26"/>
      <c r="R460" s="26"/>
      <c r="S460" s="26"/>
      <c r="T460" s="26"/>
      <c r="U460" s="26"/>
      <c r="V460" s="78"/>
      <c r="W460" s="26"/>
      <c r="X460" s="85"/>
      <c r="Y460" s="93"/>
      <c r="Z460" s="93"/>
    </row>
    <row r="461" spans="2:26" s="37" customFormat="1" ht="22.5" customHeight="1" x14ac:dyDescent="0.25">
      <c r="I461" s="92" t="str">
        <f>SETTINGS!G15</f>
        <v>Creative Arts</v>
      </c>
      <c r="J461" s="26"/>
      <c r="K461" s="85">
        <f>SUMMARY!P33</f>
        <v>0</v>
      </c>
      <c r="L461" s="27"/>
      <c r="V461" s="92" t="str">
        <f>SETTINGS!G15</f>
        <v>Creative Arts</v>
      </c>
      <c r="W461" s="26"/>
      <c r="X461" s="85">
        <f>SUMMARY!P33</f>
        <v>0</v>
      </c>
      <c r="Y461" s="27"/>
      <c r="Z461" s="27"/>
    </row>
    <row r="462" spans="2:26" ht="9" customHeight="1" x14ac:dyDescent="0.3">
      <c r="K462" s="108"/>
      <c r="X462" s="108"/>
    </row>
    <row r="463" spans="2:26" ht="23.25" customHeight="1" x14ac:dyDescent="0.25">
      <c r="B463" s="37" t="str">
        <f>SETTINGS!D17</f>
        <v>Head - Teacher’s Signature</v>
      </c>
      <c r="C463" s="39"/>
      <c r="E463" s="132"/>
      <c r="F463" s="132"/>
      <c r="G463" s="132"/>
      <c r="I463" s="117" t="str">
        <f>SETTINGS!D13</f>
        <v>History</v>
      </c>
      <c r="J463" s="117"/>
      <c r="K463" s="119">
        <f>SUMMARY!P17</f>
        <v>0</v>
      </c>
      <c r="L463" s="117"/>
      <c r="M463" s="117"/>
      <c r="N463" s="117"/>
      <c r="O463" s="127" t="str">
        <f>SETTINGS!D17</f>
        <v>Head - Teacher’s Signature</v>
      </c>
      <c r="P463" s="114"/>
      <c r="Q463" s="117"/>
      <c r="R463" s="135"/>
      <c r="S463" s="135"/>
      <c r="T463" s="135"/>
      <c r="U463" s="117"/>
      <c r="V463" s="117" t="str">
        <f>SETTINGS!D13</f>
        <v>History</v>
      </c>
      <c r="W463" s="117"/>
      <c r="X463" s="119">
        <f>SUMMARY!P17</f>
        <v>0</v>
      </c>
      <c r="Y463" s="117"/>
    </row>
    <row r="464" spans="2:26" ht="10.5" customHeight="1" x14ac:dyDescent="0.25">
      <c r="C464" s="39"/>
      <c r="E464" s="132"/>
      <c r="F464" s="132"/>
      <c r="G464" s="132"/>
      <c r="I464" s="117"/>
      <c r="J464" s="117"/>
      <c r="K464" s="117"/>
      <c r="L464" s="117"/>
      <c r="M464" s="117"/>
      <c r="N464" s="117"/>
      <c r="O464" s="117"/>
      <c r="P464" s="114"/>
      <c r="Q464" s="117"/>
      <c r="R464" s="135"/>
      <c r="S464" s="135"/>
      <c r="T464" s="135"/>
      <c r="U464" s="117"/>
      <c r="V464" s="117"/>
      <c r="W464" s="117"/>
      <c r="X464" s="119"/>
      <c r="Y464" s="117"/>
    </row>
    <row r="465" spans="2:25" ht="23.25" customHeight="1" x14ac:dyDescent="0.25">
      <c r="C465" s="39"/>
      <c r="E465" s="132"/>
      <c r="F465" s="132"/>
      <c r="G465" s="132"/>
      <c r="I465" s="117" t="str">
        <f>SETTINGS!G14</f>
        <v>Ghanaian Language</v>
      </c>
      <c r="J465" s="117"/>
      <c r="K465" s="119">
        <f>SUMMARY!P29</f>
        <v>0</v>
      </c>
      <c r="L465" s="117"/>
      <c r="M465" s="117"/>
      <c r="N465" s="117"/>
      <c r="O465" s="117"/>
      <c r="P465" s="114"/>
      <c r="Q465" s="117"/>
      <c r="R465" s="135"/>
      <c r="S465" s="135"/>
      <c r="T465" s="135"/>
      <c r="U465" s="117"/>
      <c r="V465" s="117" t="str">
        <f>SETTINGS!G14</f>
        <v>Ghanaian Language</v>
      </c>
      <c r="W465" s="117"/>
      <c r="X465" s="119">
        <f>SUMMARY!P29</f>
        <v>0</v>
      </c>
      <c r="Y465" s="117"/>
    </row>
    <row r="466" spans="2:25" ht="22.5" customHeight="1" x14ac:dyDescent="0.3">
      <c r="C466" s="64"/>
      <c r="I466" s="117"/>
      <c r="J466" s="117"/>
      <c r="K466" s="117"/>
      <c r="L466" s="117"/>
      <c r="M466" s="117"/>
      <c r="N466" s="117"/>
      <c r="O466" s="117"/>
      <c r="P466" s="114"/>
      <c r="Q466" s="117"/>
      <c r="R466" s="117"/>
      <c r="S466" s="117"/>
      <c r="T466" s="117"/>
      <c r="U466" s="117"/>
      <c r="V466" s="117"/>
      <c r="W466" s="117"/>
      <c r="X466" s="117"/>
      <c r="Y466" s="117"/>
    </row>
    <row r="467" spans="2:25" ht="23.25" customHeight="1" x14ac:dyDescent="0.25">
      <c r="I467" s="117"/>
      <c r="J467" s="117"/>
      <c r="K467" s="117"/>
      <c r="L467" s="117"/>
      <c r="M467" s="117"/>
      <c r="N467" s="117"/>
      <c r="O467" s="117"/>
      <c r="P467" s="117"/>
      <c r="Q467" s="117"/>
      <c r="R467" s="117"/>
      <c r="S467" s="117"/>
      <c r="T467" s="117"/>
      <c r="U467" s="117"/>
      <c r="V467" s="117"/>
      <c r="W467" s="117"/>
      <c r="X467" s="117"/>
      <c r="Y467" s="117"/>
    </row>
    <row r="468" spans="2:25" ht="9" customHeight="1" x14ac:dyDescent="0.25"/>
    <row r="469" spans="2:25" ht="22.5" customHeight="1" x14ac:dyDescent="0.4">
      <c r="B469" s="138"/>
      <c r="C469" s="123" t="str">
        <f>SETTINGS!B2</f>
        <v xml:space="preserve">    COMPUTER REPAIR SERVICES</v>
      </c>
      <c r="D469" s="30"/>
      <c r="E469" s="30"/>
      <c r="F469" s="30"/>
      <c r="G469" s="30"/>
      <c r="H469" s="30"/>
      <c r="I469" s="30"/>
      <c r="K469" s="141"/>
      <c r="L469" s="141"/>
      <c r="O469" s="138"/>
      <c r="P469" s="123" t="str">
        <f>SETTINGS!B2</f>
        <v xml:space="preserve">    COMPUTER REPAIR SERVICES</v>
      </c>
      <c r="Q469" s="30"/>
      <c r="R469" s="30"/>
      <c r="S469" s="30"/>
      <c r="T469" s="30"/>
      <c r="U469" s="30"/>
      <c r="V469" s="30"/>
      <c r="X469" s="141"/>
      <c r="Y469" s="141"/>
    </row>
    <row r="470" spans="2:25" ht="22.5" customHeight="1" x14ac:dyDescent="0.25">
      <c r="B470" s="138"/>
      <c r="C470" s="124" t="str">
        <f>SETTINGS!B3</f>
        <v xml:space="preserve">     P.O.Box AN 5044  Accra–North Tel: 0244-113-286 / 233 27 055 6797</v>
      </c>
      <c r="D470" s="49"/>
      <c r="K470" s="141"/>
      <c r="L470" s="141"/>
      <c r="O470" s="138"/>
      <c r="P470" s="124" t="str">
        <f>SETTINGS!B3</f>
        <v xml:space="preserve">     P.O.Box AN 5044  Accra–North Tel: 0244-113-286 / 233 27 055 6797</v>
      </c>
      <c r="Q470" s="49"/>
      <c r="X470" s="141"/>
      <c r="Y470" s="141"/>
    </row>
    <row r="471" spans="2:25" ht="22.5" customHeight="1" x14ac:dyDescent="0.25">
      <c r="B471" s="138"/>
      <c r="C471" s="125" t="str">
        <f>SETTINGS!B4</f>
        <v xml:space="preserve">                    Email: computerrepairservices001@gmail.com</v>
      </c>
      <c r="D471" s="33"/>
      <c r="K471" s="141"/>
      <c r="L471" s="141"/>
      <c r="O471" s="138"/>
      <c r="P471" s="125" t="str">
        <f>SETTINGS!B4</f>
        <v xml:space="preserve">                    Email: computerrepairservices001@gmail.com</v>
      </c>
      <c r="Q471" s="33"/>
      <c r="X471" s="141"/>
      <c r="Y471" s="141"/>
    </row>
    <row r="472" spans="2:25" ht="22.5" customHeight="1" x14ac:dyDescent="0.25">
      <c r="B472" s="138"/>
      <c r="D472" s="126" t="str">
        <f>SETTINGS!B5</f>
        <v xml:space="preserve"> LEARNERS  REPORT  SHEET</v>
      </c>
      <c r="E472" s="50"/>
      <c r="K472" s="141"/>
      <c r="L472" s="141"/>
      <c r="O472" s="138"/>
      <c r="Q472" s="126" t="str">
        <f>SETTINGS!B5</f>
        <v xml:space="preserve"> LEARNERS  REPORT  SHEET</v>
      </c>
      <c r="R472" s="50"/>
      <c r="X472" s="141"/>
      <c r="Y472" s="141"/>
    </row>
    <row r="473" spans="2:25" ht="9" customHeight="1" x14ac:dyDescent="0.25"/>
    <row r="474" spans="2:25" ht="22.5" customHeight="1" x14ac:dyDescent="0.25">
      <c r="B474" s="55" t="str">
        <f>SETTINGS!C13</f>
        <v xml:space="preserve">Name:                                    </v>
      </c>
      <c r="C474" s="56">
        <f>'TEACHER’S REMARKS'!B24</f>
        <v>0</v>
      </c>
      <c r="G474" s="55"/>
      <c r="H474" s="39" t="str">
        <f>SETTINGS!C11</f>
        <v>No. On Roll:</v>
      </c>
      <c r="I474" s="37"/>
      <c r="J474" s="56" t="str">
        <f>'TEACHER’S REMARKS'!F4</f>
        <v/>
      </c>
      <c r="K474" s="37"/>
      <c r="O474" s="55" t="str">
        <f>SETTINGS!C13</f>
        <v xml:space="preserve">Name:                                    </v>
      </c>
      <c r="P474" s="56">
        <f>'TEACHER’S REMARKS'!B25</f>
        <v>0</v>
      </c>
      <c r="T474" s="55"/>
      <c r="U474" s="55" t="str">
        <f>SETTINGS!C11</f>
        <v>No. On Roll:</v>
      </c>
      <c r="V474" s="37"/>
      <c r="W474" s="56" t="str">
        <f>'TEACHER’S REMARKS'!F4</f>
        <v/>
      </c>
      <c r="X474" s="37"/>
    </row>
    <row r="475" spans="2:25" ht="9" customHeight="1" x14ac:dyDescent="0.25">
      <c r="B475" s="94"/>
      <c r="H475" s="39"/>
      <c r="I475" s="37"/>
      <c r="J475" s="37"/>
      <c r="K475" s="37"/>
      <c r="O475" s="94"/>
      <c r="U475" s="39"/>
      <c r="V475" s="37"/>
      <c r="W475" s="37"/>
      <c r="X475" s="37"/>
    </row>
    <row r="476" spans="2:25" ht="22.5" customHeight="1" x14ac:dyDescent="0.25">
      <c r="B476" s="55" t="str">
        <f>SETTINGS!C10</f>
        <v>Basic:</v>
      </c>
      <c r="C476" s="56">
        <f>'TEACHER’S REMARKS'!D2</f>
        <v>0</v>
      </c>
      <c r="E476" s="55"/>
      <c r="F476" s="37"/>
      <c r="G476" s="55"/>
      <c r="H476" s="39" t="str">
        <f>SETTINGS!C14</f>
        <v xml:space="preserve">Vacation: </v>
      </c>
      <c r="I476" s="37"/>
      <c r="J476" s="56">
        <f>'TEACHER’S REMARKS'!E6</f>
        <v>0</v>
      </c>
      <c r="K476" s="37"/>
      <c r="O476" s="55" t="str">
        <f>SETTINGS!C10</f>
        <v>Basic:</v>
      </c>
      <c r="P476" s="56">
        <f>'TEACHER’S REMARKS'!D2</f>
        <v>0</v>
      </c>
      <c r="R476" s="55"/>
      <c r="S476" s="56"/>
      <c r="T476" s="55"/>
      <c r="U476" s="55" t="str">
        <f>SETTINGS!C14</f>
        <v xml:space="preserve">Vacation: </v>
      </c>
      <c r="V476" s="37"/>
      <c r="W476" s="56">
        <f>'TEACHER’S REMARKS'!E6</f>
        <v>0</v>
      </c>
      <c r="X476" s="37"/>
    </row>
    <row r="477" spans="2:25" ht="9" customHeight="1" x14ac:dyDescent="0.25">
      <c r="B477" s="95"/>
      <c r="H477" s="39"/>
      <c r="I477" s="37"/>
      <c r="J477" s="37"/>
      <c r="K477" s="37"/>
      <c r="O477" s="95"/>
      <c r="U477" s="39"/>
      <c r="V477" s="37"/>
      <c r="W477" s="37"/>
      <c r="X477" s="37"/>
    </row>
    <row r="478" spans="2:25" ht="22.5" customHeight="1" x14ac:dyDescent="0.25">
      <c r="B478" s="55" t="str">
        <f>SETTINGS!C15</f>
        <v xml:space="preserve">Reopening: </v>
      </c>
      <c r="C478" s="56">
        <f>'TEACHER’S REMARKS'!D6</f>
        <v>0</v>
      </c>
      <c r="G478" s="55"/>
      <c r="H478" s="55" t="str">
        <f>SETTINGS!C8</f>
        <v xml:space="preserve">Term: </v>
      </c>
      <c r="I478" s="37"/>
      <c r="J478" s="56">
        <f>'TEACHER’S REMARKS'!E2</f>
        <v>0</v>
      </c>
      <c r="K478" s="37"/>
      <c r="O478" s="55" t="str">
        <f>SETTINGS!C15</f>
        <v xml:space="preserve">Reopening: </v>
      </c>
      <c r="P478" s="56">
        <f>'TEACHER’S REMARKS'!D6</f>
        <v>0</v>
      </c>
      <c r="T478" s="55"/>
      <c r="U478" s="55" t="str">
        <f>SETTINGS!C8</f>
        <v xml:space="preserve">Term: </v>
      </c>
      <c r="V478" s="37"/>
      <c r="W478" s="56">
        <f>'TEACHER’S REMARKS'!E2</f>
        <v>0</v>
      </c>
      <c r="X478" s="37"/>
    </row>
    <row r="479" spans="2:25" ht="9" customHeight="1" x14ac:dyDescent="0.25"/>
    <row r="480" spans="2:25" ht="23.25" customHeight="1" x14ac:dyDescent="0.25">
      <c r="B480" s="55" t="str">
        <f>SETTINGS!B21</f>
        <v>Grading:</v>
      </c>
      <c r="C480" s="99" t="str">
        <f>SETTINGS!C21</f>
        <v>80 - 100 =  1 - Highly Proficient                                 68 - 79 = 2 - Proficient</v>
      </c>
      <c r="D480" s="99"/>
      <c r="E480" s="99"/>
      <c r="F480" s="99"/>
      <c r="G480" s="99"/>
      <c r="H480" s="99"/>
      <c r="I480" s="99"/>
      <c r="J480" s="96"/>
      <c r="O480" s="55" t="str">
        <f>SETTINGS!B21</f>
        <v>Grading:</v>
      </c>
      <c r="P480" s="99" t="str">
        <f>SETTINGS!C21</f>
        <v>80 - 100 =  1 - Highly Proficient                                 68 - 79 = 2 - Proficient</v>
      </c>
      <c r="Q480" s="99"/>
      <c r="R480" s="99"/>
      <c r="S480" s="99"/>
      <c r="T480" s="99"/>
      <c r="U480" s="99"/>
      <c r="V480" s="99"/>
      <c r="W480" s="96"/>
    </row>
    <row r="481" spans="2:26" ht="23.25" customHeight="1" x14ac:dyDescent="0.25">
      <c r="B481" s="96"/>
      <c r="C481" s="99" t="str">
        <f>SETTINGS!C22</f>
        <v xml:space="preserve">54 - 67  = 3 - Approaching Proficiency                       40 - 53   =  4 - Developing      </v>
      </c>
      <c r="D481" s="99"/>
      <c r="E481" s="99"/>
      <c r="F481" s="99"/>
      <c r="G481" s="99"/>
      <c r="H481" s="99"/>
      <c r="I481" s="99"/>
      <c r="J481" s="96"/>
      <c r="O481" s="96"/>
      <c r="P481" s="99" t="str">
        <f>SETTINGS!C22</f>
        <v xml:space="preserve">54 - 67  = 3 - Approaching Proficiency                       40 - 53   =  4 - Developing      </v>
      </c>
      <c r="Q481" s="99"/>
      <c r="R481" s="99"/>
      <c r="S481" s="99"/>
      <c r="T481" s="99"/>
      <c r="U481" s="99"/>
      <c r="V481" s="99"/>
      <c r="W481" s="96"/>
    </row>
    <row r="482" spans="2:26" ht="22.5" customHeight="1" x14ac:dyDescent="0.25">
      <c r="B482" s="96"/>
      <c r="C482" s="99" t="str">
        <f>SETTINGS!C23</f>
        <v>0 - 39 = 5 - Emerging</v>
      </c>
      <c r="D482" s="99"/>
      <c r="E482" s="99"/>
      <c r="F482" s="99"/>
      <c r="G482" s="99"/>
      <c r="H482" s="99"/>
      <c r="I482" s="99"/>
      <c r="J482" s="96"/>
      <c r="O482" s="96"/>
      <c r="P482" s="99" t="str">
        <f>SETTINGS!C23</f>
        <v>0 - 39 = 5 - Emerging</v>
      </c>
      <c r="Q482" s="99"/>
      <c r="R482" s="99"/>
      <c r="S482" s="99"/>
      <c r="T482" s="99"/>
      <c r="U482" s="99"/>
      <c r="V482" s="99"/>
      <c r="W482" s="96"/>
    </row>
    <row r="483" spans="2:26" ht="9.75" customHeight="1" x14ac:dyDescent="0.25">
      <c r="B483" s="16"/>
      <c r="C483" s="16"/>
      <c r="D483" s="16"/>
      <c r="E483" s="16"/>
      <c r="F483" s="16"/>
      <c r="G483" s="16"/>
      <c r="H483" s="16"/>
      <c r="I483" s="16"/>
      <c r="J483" s="16"/>
      <c r="O483" s="16"/>
      <c r="P483" s="16"/>
      <c r="Q483" s="16"/>
      <c r="R483" s="16"/>
      <c r="S483" s="16"/>
      <c r="T483" s="16"/>
      <c r="U483" s="16"/>
      <c r="V483" s="16"/>
      <c r="W483" s="16"/>
    </row>
    <row r="484" spans="2:26" ht="9.75" customHeight="1" x14ac:dyDescent="0.25"/>
    <row r="485" spans="2:26" ht="30" customHeight="1" x14ac:dyDescent="0.25">
      <c r="B485" s="139" t="str">
        <f>SETTINGS!K2</f>
        <v>SUBJECT</v>
      </c>
      <c r="C485" s="139"/>
      <c r="D485" s="139"/>
      <c r="E485" s="72" t="str">
        <f>SETTINGS!K3</f>
        <v>CLASS SCORE</v>
      </c>
      <c r="F485" s="72" t="str">
        <f>SETTINGS!K4</f>
        <v>EXAMS SCORE</v>
      </c>
      <c r="G485" s="72" t="str">
        <f>SETTINGS!K5</f>
        <v>TOTAL SCORE</v>
      </c>
      <c r="H485" s="72" t="str">
        <f>SETTINGS!K6</f>
        <v>SUBJECT POSITION</v>
      </c>
      <c r="I485" s="72" t="str">
        <f>SETTINGS!K7</f>
        <v>GRADE</v>
      </c>
      <c r="J485" s="72" t="str">
        <f>SETTINGS!K8</f>
        <v>REMARKS</v>
      </c>
      <c r="K485" s="72"/>
      <c r="L485" s="72"/>
      <c r="M485" s="72"/>
      <c r="O485" s="139" t="str">
        <f>SETTINGS!K2</f>
        <v>SUBJECT</v>
      </c>
      <c r="P485" s="139"/>
      <c r="Q485" s="139"/>
      <c r="R485" s="72" t="str">
        <f>SETTINGS!K3</f>
        <v>CLASS SCORE</v>
      </c>
      <c r="S485" s="72" t="str">
        <f>SETTINGS!K4</f>
        <v>EXAMS SCORE</v>
      </c>
      <c r="T485" s="72" t="str">
        <f>SETTINGS!K5</f>
        <v>TOTAL SCORE</v>
      </c>
      <c r="U485" s="72" t="str">
        <f>SETTINGS!K6</f>
        <v>SUBJECT POSITION</v>
      </c>
      <c r="V485" s="72" t="str">
        <f>SETTINGS!K7</f>
        <v>GRADE</v>
      </c>
      <c r="W485" s="72" t="str">
        <f>SETTINGS!K8</f>
        <v>REMARKS</v>
      </c>
      <c r="X485" s="72"/>
      <c r="Y485" s="72"/>
      <c r="Z485" s="72"/>
    </row>
    <row r="486" spans="2:26" ht="9" customHeight="1" x14ac:dyDescent="0.25">
      <c r="E486" s="57"/>
      <c r="R486" s="57"/>
    </row>
    <row r="487" spans="2:26" ht="22.5" customHeight="1" x14ac:dyDescent="0.3">
      <c r="B487" s="140" t="str">
        <f>SETTINGS!G2</f>
        <v>ENGLISH LANGUAGE</v>
      </c>
      <c r="C487" s="140"/>
      <c r="D487" s="140"/>
      <c r="E487" s="73">
        <f>ENGLISH!I22</f>
        <v>0</v>
      </c>
      <c r="F487" s="73">
        <f>ENGLISH!K22</f>
        <v>0</v>
      </c>
      <c r="G487" s="74">
        <f>ENGLISH!L22</f>
        <v>0</v>
      </c>
      <c r="H487" s="75" t="str">
        <f>ENGLISH!M22</f>
        <v>1st</v>
      </c>
      <c r="I487" s="76">
        <f>ENGLISH!N22</f>
        <v>5</v>
      </c>
      <c r="J487" s="77" t="str">
        <f>ENGLISH!O22</f>
        <v>Emerging</v>
      </c>
      <c r="K487" s="86"/>
      <c r="O487" s="140" t="str">
        <f>SETTINGS!G2</f>
        <v>ENGLISH LANGUAGE</v>
      </c>
      <c r="P487" s="140"/>
      <c r="Q487" s="140"/>
      <c r="R487" s="73">
        <f>ENGLISH!I23</f>
        <v>0</v>
      </c>
      <c r="S487" s="73">
        <f>ENGLISH!K23</f>
        <v>0</v>
      </c>
      <c r="T487" s="74">
        <f>ENGLISH!L23</f>
        <v>0</v>
      </c>
      <c r="U487" s="75" t="str">
        <f>ENGLISH!M23</f>
        <v>1st</v>
      </c>
      <c r="V487" s="76">
        <f>ENGLISH!N23</f>
        <v>5</v>
      </c>
      <c r="W487" s="77" t="str">
        <f>ENGLISH!O23</f>
        <v>Emerging</v>
      </c>
      <c r="X487" s="86"/>
    </row>
    <row r="488" spans="2:26" ht="9" customHeight="1" x14ac:dyDescent="0.3">
      <c r="B488" s="26"/>
      <c r="C488" s="26"/>
      <c r="D488" s="26"/>
      <c r="E488" s="73"/>
      <c r="F488" s="73"/>
      <c r="G488" s="74"/>
      <c r="H488" s="75"/>
      <c r="I488" s="76"/>
      <c r="J488" s="77"/>
      <c r="K488" s="86"/>
      <c r="O488" s="26"/>
      <c r="P488" s="26"/>
      <c r="Q488" s="26"/>
      <c r="R488" s="73"/>
      <c r="S488" s="73"/>
      <c r="T488" s="74"/>
      <c r="U488" s="75"/>
      <c r="V488" s="76"/>
      <c r="W488" s="77"/>
      <c r="X488" s="86"/>
    </row>
    <row r="489" spans="2:26" ht="22.5" customHeight="1" x14ac:dyDescent="0.3">
      <c r="B489" s="140" t="str">
        <f>SETTINGS!G3</f>
        <v>MATHEMATICS</v>
      </c>
      <c r="C489" s="140"/>
      <c r="D489" s="140"/>
      <c r="E489" s="73">
        <f>MATHS!I22</f>
        <v>0</v>
      </c>
      <c r="F489" s="73">
        <f>MATHS!K22</f>
        <v>0</v>
      </c>
      <c r="G489" s="74">
        <f>MATHS!L22</f>
        <v>0</v>
      </c>
      <c r="H489" s="75" t="str">
        <f>MATHS!M22</f>
        <v>1st</v>
      </c>
      <c r="I489" s="76">
        <f>MATHS!N22</f>
        <v>5</v>
      </c>
      <c r="J489" s="77" t="str">
        <f>MATHS!O22</f>
        <v>Emerging</v>
      </c>
      <c r="K489" s="86"/>
      <c r="O489" s="140" t="str">
        <f>SETTINGS!G3</f>
        <v>MATHEMATICS</v>
      </c>
      <c r="P489" s="140"/>
      <c r="Q489" s="140"/>
      <c r="R489" s="73">
        <f>MATHS!I23</f>
        <v>0</v>
      </c>
      <c r="S489" s="73">
        <f>MATHS!K23</f>
        <v>0</v>
      </c>
      <c r="T489" s="74">
        <f>MATHS!L23</f>
        <v>0</v>
      </c>
      <c r="U489" s="75" t="str">
        <f>MATHS!M23</f>
        <v>1st</v>
      </c>
      <c r="V489" s="76">
        <f>MATHS!N23</f>
        <v>5</v>
      </c>
      <c r="W489" s="77" t="str">
        <f>MATHS!O23</f>
        <v>Emerging</v>
      </c>
      <c r="X489" s="86"/>
    </row>
    <row r="490" spans="2:26" ht="9.75" customHeight="1" x14ac:dyDescent="0.3">
      <c r="B490" s="26"/>
      <c r="C490" s="26"/>
      <c r="D490" s="26"/>
      <c r="E490" s="73"/>
      <c r="F490" s="73"/>
      <c r="G490" s="74"/>
      <c r="H490" s="75"/>
      <c r="I490" s="76"/>
      <c r="J490" s="77"/>
      <c r="K490" s="86"/>
      <c r="O490" s="26"/>
      <c r="P490" s="26"/>
      <c r="Q490" s="26"/>
      <c r="R490" s="73"/>
      <c r="S490" s="73"/>
      <c r="T490" s="74"/>
      <c r="U490" s="75"/>
      <c r="V490" s="76"/>
      <c r="W490" s="77"/>
      <c r="X490" s="86"/>
    </row>
    <row r="491" spans="2:26" ht="22.5" customHeight="1" x14ac:dyDescent="0.3">
      <c r="B491" s="140" t="str">
        <f>SETTINGS!G4</f>
        <v>INTEGRATED SCIENCE</v>
      </c>
      <c r="C491" s="140"/>
      <c r="D491" s="140"/>
      <c r="E491" s="73">
        <f>SCIENCE!I22</f>
        <v>0</v>
      </c>
      <c r="F491" s="73">
        <f>SCIENCE!K22</f>
        <v>0</v>
      </c>
      <c r="G491" s="74">
        <f>SCIENCE!L22</f>
        <v>0</v>
      </c>
      <c r="H491" s="75" t="str">
        <f>SCIENCE!M22</f>
        <v>1st</v>
      </c>
      <c r="I491" s="76">
        <f>SCIENCE!N22</f>
        <v>5</v>
      </c>
      <c r="J491" s="77" t="str">
        <f>SCIENCE!O22</f>
        <v>Emerging</v>
      </c>
      <c r="K491" s="86"/>
      <c r="O491" s="140" t="str">
        <f>SETTINGS!G4</f>
        <v>INTEGRATED SCIENCE</v>
      </c>
      <c r="P491" s="140"/>
      <c r="Q491" s="140"/>
      <c r="R491" s="73">
        <f>SCIENCE!I23</f>
        <v>0</v>
      </c>
      <c r="S491" s="73">
        <f>SCIENCE!K23</f>
        <v>0</v>
      </c>
      <c r="T491" s="74">
        <f>SCIENCE!L23</f>
        <v>0</v>
      </c>
      <c r="U491" s="75" t="str">
        <f>SCIENCE!M23</f>
        <v>1st</v>
      </c>
      <c r="V491" s="76">
        <f>SCIENCE!N23</f>
        <v>5</v>
      </c>
      <c r="W491" s="77" t="str">
        <f>SCIENCE!O23</f>
        <v>Emerging</v>
      </c>
      <c r="X491" s="86"/>
    </row>
    <row r="492" spans="2:26" ht="9.75" customHeight="1" x14ac:dyDescent="0.3">
      <c r="B492" s="26"/>
      <c r="C492" s="26"/>
      <c r="D492" s="26"/>
      <c r="E492" s="73"/>
      <c r="F492" s="73"/>
      <c r="G492" s="74"/>
      <c r="H492" s="75"/>
      <c r="I492" s="76"/>
      <c r="J492" s="77"/>
      <c r="K492" s="86"/>
      <c r="O492" s="26"/>
      <c r="P492" s="26"/>
      <c r="Q492" s="26"/>
      <c r="R492" s="73"/>
      <c r="S492" s="73"/>
      <c r="T492" s="74"/>
      <c r="U492" s="75"/>
      <c r="V492" s="76"/>
      <c r="W492" s="77"/>
      <c r="X492" s="86"/>
    </row>
    <row r="493" spans="2:26" ht="22.5" customHeight="1" x14ac:dyDescent="0.3">
      <c r="B493" s="140" t="str">
        <f>SETTINGS!G5</f>
        <v>HISTORY</v>
      </c>
      <c r="C493" s="140"/>
      <c r="D493" s="140"/>
      <c r="E493" s="73">
        <f>'GH HISTORY'!I22</f>
        <v>0</v>
      </c>
      <c r="F493" s="73">
        <f>'GH HISTORY'!K22</f>
        <v>0</v>
      </c>
      <c r="G493" s="74">
        <f>'GH HISTORY'!L22</f>
        <v>0</v>
      </c>
      <c r="H493" s="75" t="str">
        <f>'GH HISTORY'!M22</f>
        <v>1st</v>
      </c>
      <c r="I493" s="76">
        <f>'GH HISTORY'!N22</f>
        <v>5</v>
      </c>
      <c r="J493" s="77" t="str">
        <f>'GH HISTORY'!O22</f>
        <v>Emerging</v>
      </c>
      <c r="K493" s="86"/>
      <c r="O493" s="140" t="str">
        <f>SETTINGS!G5</f>
        <v>HISTORY</v>
      </c>
      <c r="P493" s="140"/>
      <c r="Q493" s="140"/>
      <c r="R493" s="73">
        <f>'GH HISTORY'!I23</f>
        <v>0</v>
      </c>
      <c r="S493" s="73">
        <f>'GH HISTORY'!K23</f>
        <v>0</v>
      </c>
      <c r="T493" s="74">
        <f>'GH HISTORY'!L23</f>
        <v>0</v>
      </c>
      <c r="U493" s="75" t="str">
        <f>'GH HISTORY'!M23</f>
        <v>1st</v>
      </c>
      <c r="V493" s="76">
        <f>'GH HISTORY'!N23</f>
        <v>5</v>
      </c>
      <c r="W493" s="77" t="str">
        <f>'GH HISTORY'!O23</f>
        <v>Emerging</v>
      </c>
      <c r="X493" s="86"/>
    </row>
    <row r="494" spans="2:26" ht="9.75" customHeight="1" x14ac:dyDescent="0.3">
      <c r="B494" s="26"/>
      <c r="C494" s="26"/>
      <c r="D494" s="26"/>
      <c r="E494" s="73"/>
      <c r="F494" s="73"/>
      <c r="G494" s="74"/>
      <c r="H494" s="75"/>
      <c r="I494" s="76"/>
      <c r="J494" s="77"/>
      <c r="K494" s="86"/>
      <c r="O494" s="26"/>
      <c r="P494" s="26"/>
      <c r="Q494" s="26"/>
      <c r="R494" s="73"/>
      <c r="S494" s="73"/>
      <c r="T494" s="74"/>
      <c r="U494" s="75"/>
      <c r="V494" s="76"/>
      <c r="W494" s="77"/>
      <c r="X494" s="86"/>
    </row>
    <row r="495" spans="2:26" ht="22.5" customHeight="1" x14ac:dyDescent="0.3">
      <c r="B495" s="140" t="str">
        <f>SETTINGS!G6</f>
        <v>RELIGIOUS &amp; MORAL EDU.</v>
      </c>
      <c r="C495" s="140"/>
      <c r="D495" s="140"/>
      <c r="E495" s="73">
        <f>'R M E'!I22</f>
        <v>0</v>
      </c>
      <c r="F495" s="73">
        <f>'R M E'!K22</f>
        <v>0</v>
      </c>
      <c r="G495" s="74">
        <f>'R M E'!L22</f>
        <v>0</v>
      </c>
      <c r="H495" s="75" t="str">
        <f>'R M E'!M22</f>
        <v>1st</v>
      </c>
      <c r="I495" s="76">
        <f>'R M E'!N22</f>
        <v>5</v>
      </c>
      <c r="J495" s="77" t="str">
        <f>'R M E'!O22</f>
        <v>Emerging</v>
      </c>
      <c r="K495" s="86"/>
      <c r="O495" s="140" t="str">
        <f>SETTINGS!G6</f>
        <v>RELIGIOUS &amp; MORAL EDU.</v>
      </c>
      <c r="P495" s="140"/>
      <c r="Q495" s="140"/>
      <c r="R495" s="73">
        <f>'R M E'!I23</f>
        <v>0</v>
      </c>
      <c r="S495" s="73">
        <f>'R M E'!K23</f>
        <v>0</v>
      </c>
      <c r="T495" s="74">
        <f>'R M E'!L23</f>
        <v>0</v>
      </c>
      <c r="U495" s="75" t="str">
        <f>'R M E'!M23</f>
        <v>1st</v>
      </c>
      <c r="V495" s="76">
        <f>'R M E'!N23</f>
        <v>5</v>
      </c>
      <c r="W495" s="77" t="str">
        <f>'R M E'!O23</f>
        <v>Emerging</v>
      </c>
      <c r="X495" s="86"/>
    </row>
    <row r="496" spans="2:26" ht="9.75" customHeight="1" x14ac:dyDescent="0.3">
      <c r="B496" s="26"/>
      <c r="C496" s="26"/>
      <c r="D496" s="26"/>
      <c r="E496" s="73"/>
      <c r="F496" s="73"/>
      <c r="G496" s="74"/>
      <c r="H496" s="75"/>
      <c r="I496" s="76"/>
      <c r="J496" s="77"/>
      <c r="K496" s="86"/>
      <c r="O496" s="26"/>
      <c r="P496" s="26"/>
      <c r="Q496" s="26"/>
      <c r="R496" s="73"/>
      <c r="S496" s="73"/>
      <c r="T496" s="74"/>
      <c r="U496" s="75"/>
      <c r="V496" s="76"/>
      <c r="W496" s="77"/>
      <c r="X496" s="86"/>
    </row>
    <row r="497" spans="2:26" ht="22.5" customHeight="1" x14ac:dyDescent="0.3">
      <c r="B497" s="140" t="str">
        <f>SETTINGS!G7</f>
        <v>COMPUTING</v>
      </c>
      <c r="C497" s="140"/>
      <c r="D497" s="140"/>
      <c r="E497" s="73">
        <f>COMPUTING!I22</f>
        <v>0</v>
      </c>
      <c r="F497" s="73">
        <f>COMPUTING!K22</f>
        <v>0</v>
      </c>
      <c r="G497" s="74">
        <f>COMPUTING!L22</f>
        <v>0</v>
      </c>
      <c r="H497" s="75" t="str">
        <f>COMPUTING!M22</f>
        <v>1st</v>
      </c>
      <c r="I497" s="76">
        <f>COMPUTING!N22</f>
        <v>5</v>
      </c>
      <c r="J497" s="77" t="str">
        <f>COMPUTING!O22</f>
        <v>Emerging</v>
      </c>
      <c r="K497" s="86"/>
      <c r="O497" s="140" t="str">
        <f>SETTINGS!G7</f>
        <v>COMPUTING</v>
      </c>
      <c r="P497" s="140"/>
      <c r="Q497" s="140"/>
      <c r="R497" s="73">
        <f>COMPUTING!I23</f>
        <v>0</v>
      </c>
      <c r="S497" s="73">
        <f>COMPUTING!K23</f>
        <v>0</v>
      </c>
      <c r="T497" s="74">
        <f>COMPUTING!L23</f>
        <v>0</v>
      </c>
      <c r="U497" s="75" t="str">
        <f>COMPUTING!M23</f>
        <v>1st</v>
      </c>
      <c r="V497" s="76">
        <f>COMPUTING!N23</f>
        <v>5</v>
      </c>
      <c r="W497" s="77" t="str">
        <f>COMPUTING!O23</f>
        <v>Emerging</v>
      </c>
      <c r="X497" s="86"/>
    </row>
    <row r="498" spans="2:26" ht="9.75" customHeight="1" x14ac:dyDescent="0.3">
      <c r="B498" s="26"/>
      <c r="C498" s="26"/>
      <c r="D498" s="26"/>
      <c r="E498" s="73"/>
      <c r="F498" s="73"/>
      <c r="G498" s="74"/>
      <c r="H498" s="75"/>
      <c r="I498" s="76"/>
      <c r="J498" s="77"/>
      <c r="K498" s="86"/>
      <c r="O498" s="26"/>
      <c r="P498" s="26"/>
      <c r="Q498" s="26"/>
      <c r="R498" s="73"/>
      <c r="S498" s="73"/>
      <c r="T498" s="74"/>
      <c r="U498" s="75"/>
      <c r="V498" s="76"/>
      <c r="W498" s="77"/>
      <c r="X498" s="86"/>
    </row>
    <row r="499" spans="2:26" ht="22.5" customHeight="1" x14ac:dyDescent="0.3">
      <c r="B499" s="140" t="str">
        <f>SETTINGS!G8</f>
        <v>GHANAIAN LANGUAGE</v>
      </c>
      <c r="C499" s="140"/>
      <c r="D499" s="140"/>
      <c r="E499" s="73">
        <f>'GHANAIAN LANGUAGE'!I22</f>
        <v>0</v>
      </c>
      <c r="F499" s="73">
        <f>'GHANAIAN LANGUAGE'!K22</f>
        <v>0</v>
      </c>
      <c r="G499" s="74">
        <f>'GHANAIAN LANGUAGE'!L22</f>
        <v>0</v>
      </c>
      <c r="H499" s="75" t="str">
        <f>'GHANAIAN LANGUAGE'!M22</f>
        <v>1st</v>
      </c>
      <c r="I499" s="76">
        <f>'GHANAIAN LANGUAGE'!N22</f>
        <v>5</v>
      </c>
      <c r="J499" s="77" t="str">
        <f>'GHANAIAN LANGUAGE'!O22</f>
        <v>Emerging</v>
      </c>
      <c r="K499" s="86"/>
      <c r="O499" s="140" t="str">
        <f>SETTINGS!G8</f>
        <v>GHANAIAN LANGUAGE</v>
      </c>
      <c r="P499" s="140"/>
      <c r="Q499" s="140"/>
      <c r="R499" s="73">
        <f>'GHANAIAN LANGUAGE'!I23</f>
        <v>0</v>
      </c>
      <c r="S499" s="73">
        <f>'GHANAIAN LANGUAGE'!K23</f>
        <v>0</v>
      </c>
      <c r="T499" s="74">
        <f>'GHANAIAN LANGUAGE'!L23</f>
        <v>0</v>
      </c>
      <c r="U499" s="75" t="str">
        <f>'GHANAIAN LANGUAGE'!M23</f>
        <v>1st</v>
      </c>
      <c r="V499" s="76">
        <f>'GHANAIAN LANGUAGE'!N23</f>
        <v>5</v>
      </c>
      <c r="W499" s="77" t="str">
        <f>'GHANAIAN LANGUAGE'!O23</f>
        <v>Emerging</v>
      </c>
      <c r="X499" s="86"/>
    </row>
    <row r="500" spans="2:26" ht="9.75" customHeight="1" x14ac:dyDescent="0.3">
      <c r="B500" s="26"/>
      <c r="C500" s="26"/>
      <c r="D500" s="26"/>
      <c r="E500" s="73"/>
      <c r="F500" s="73"/>
      <c r="G500" s="74"/>
      <c r="H500" s="75"/>
      <c r="I500" s="76"/>
      <c r="J500" s="77"/>
      <c r="K500" s="86"/>
      <c r="O500" s="26"/>
      <c r="P500" s="26"/>
      <c r="Q500" s="26"/>
      <c r="R500" s="73"/>
      <c r="S500" s="73"/>
      <c r="T500" s="74"/>
      <c r="U500" s="75"/>
      <c r="V500" s="76"/>
      <c r="W500" s="77"/>
      <c r="X500" s="86"/>
    </row>
    <row r="501" spans="2:26" ht="22.5" customHeight="1" x14ac:dyDescent="0.3">
      <c r="B501" s="140" t="str">
        <f>SETTINGS!G9</f>
        <v>CREATIVE ARTS &amp; DESIGN</v>
      </c>
      <c r="C501" s="140"/>
      <c r="D501" s="140"/>
      <c r="E501" s="73">
        <f>'CREATIVE ARTS'!I22</f>
        <v>0</v>
      </c>
      <c r="F501" s="73">
        <f>'CREATIVE ARTS'!K22</f>
        <v>0</v>
      </c>
      <c r="G501" s="74">
        <f>'CREATIVE ARTS'!L22</f>
        <v>0</v>
      </c>
      <c r="H501" s="75" t="str">
        <f>'CREATIVE ARTS'!M22</f>
        <v>1st</v>
      </c>
      <c r="I501" s="76">
        <f>'CREATIVE ARTS'!N22</f>
        <v>5</v>
      </c>
      <c r="J501" s="77" t="str">
        <f>'CREATIVE ARTS'!O22</f>
        <v>Emerging</v>
      </c>
      <c r="K501" s="86"/>
      <c r="O501" s="140" t="str">
        <f>SETTINGS!G9</f>
        <v>CREATIVE ARTS &amp; DESIGN</v>
      </c>
      <c r="P501" s="140"/>
      <c r="Q501" s="140"/>
      <c r="R501" s="73">
        <f>'CREATIVE ARTS'!I23</f>
        <v>0</v>
      </c>
      <c r="S501" s="113">
        <f>'CREATIVE ARTS'!K23</f>
        <v>0</v>
      </c>
      <c r="T501" s="74">
        <f>'CREATIVE ARTS'!L23</f>
        <v>0</v>
      </c>
      <c r="U501" s="75" t="str">
        <f>'CREATIVE ARTS'!M23</f>
        <v>1st</v>
      </c>
      <c r="V501" s="76">
        <f>'CREATIVE ARTS'!N23</f>
        <v>5</v>
      </c>
      <c r="W501" s="77" t="str">
        <f>'CREATIVE ARTS'!O23</f>
        <v>Emerging</v>
      </c>
      <c r="X501" s="86"/>
    </row>
    <row r="502" spans="2:26" ht="9.75" customHeight="1" x14ac:dyDescent="0.3">
      <c r="B502" s="26"/>
      <c r="C502" s="26"/>
      <c r="D502" s="26"/>
      <c r="E502" s="73"/>
      <c r="F502" s="73"/>
      <c r="G502" s="74"/>
      <c r="H502" s="75"/>
      <c r="I502" s="76"/>
      <c r="J502" s="77"/>
      <c r="K502" s="86"/>
      <c r="O502" s="26"/>
      <c r="P502" s="26"/>
      <c r="Q502" s="26"/>
      <c r="R502" s="73"/>
      <c r="S502" s="73"/>
      <c r="T502" s="74"/>
      <c r="U502" s="75"/>
      <c r="V502" s="76"/>
      <c r="W502" s="77"/>
      <c r="X502" s="86"/>
    </row>
    <row r="503" spans="2:26" ht="22.5" hidden="1" customHeight="1" x14ac:dyDescent="0.4">
      <c r="B503" s="140" t="str">
        <f>SETTINGS!G10</f>
        <v>OUR WORLD OUR PEOPLE</v>
      </c>
      <c r="C503" s="140"/>
      <c r="D503" s="140"/>
      <c r="E503" s="73">
        <f>'OUR WORLD OUR PEOPLE'!I22</f>
        <v>0</v>
      </c>
      <c r="F503" s="73">
        <f>'OUR WORLD OUR PEOPLE'!K22</f>
        <v>0</v>
      </c>
      <c r="G503" s="74">
        <f>'OUR WORLD OUR PEOPLE'!L22</f>
        <v>0</v>
      </c>
      <c r="H503" s="75" t="str">
        <f>'OUR WORLD OUR PEOPLE'!M22</f>
        <v>1st</v>
      </c>
      <c r="I503" s="76">
        <f>'OUR WORLD OUR PEOPLE'!N22</f>
        <v>5</v>
      </c>
      <c r="J503" s="77" t="str">
        <f>'OUR WORLD OUR PEOPLE'!O22</f>
        <v>Emerging</v>
      </c>
      <c r="K503" s="86"/>
      <c r="O503" s="140" t="str">
        <f>SETTINGS!G10</f>
        <v>OUR WORLD OUR PEOPLE</v>
      </c>
      <c r="P503" s="140"/>
      <c r="Q503" s="140"/>
      <c r="R503" s="73">
        <f>'OUR WORLD OUR PEOPLE'!I23</f>
        <v>0</v>
      </c>
      <c r="S503" s="73">
        <f>'OUR WORLD OUR PEOPLE'!K23</f>
        <v>0</v>
      </c>
      <c r="T503" s="74">
        <f>'OUR WORLD OUR PEOPLE'!L23</f>
        <v>0</v>
      </c>
      <c r="U503" s="75" t="str">
        <f>'OUR WORLD OUR PEOPLE'!M23</f>
        <v>1st</v>
      </c>
      <c r="V503" s="76">
        <f>'OUR WORLD OUR PEOPLE'!N23</f>
        <v>5</v>
      </c>
      <c r="W503" s="77" t="str">
        <f>'OUR WORLD OUR PEOPLE'!O23</f>
        <v>Emerging</v>
      </c>
      <c r="X503" s="86"/>
    </row>
    <row r="504" spans="2:26" ht="9.75" customHeight="1" x14ac:dyDescent="0.3">
      <c r="B504" s="26"/>
      <c r="C504" s="26"/>
      <c r="D504" s="26"/>
      <c r="E504" s="73"/>
      <c r="F504" s="73"/>
      <c r="G504" s="74"/>
      <c r="H504" s="75"/>
      <c r="I504" s="76"/>
      <c r="J504" s="77"/>
      <c r="K504" s="86"/>
      <c r="O504" s="26"/>
      <c r="P504" s="26"/>
      <c r="Q504" s="26"/>
      <c r="R504" s="73"/>
      <c r="S504" s="73"/>
      <c r="T504" s="74"/>
      <c r="U504" s="75"/>
      <c r="V504" s="76"/>
      <c r="W504" s="77"/>
      <c r="X504" s="86"/>
    </row>
    <row r="505" spans="2:26" ht="22.5" hidden="1" customHeight="1" x14ac:dyDescent="0.4">
      <c r="B505" s="26" t="str">
        <f>SETTINGS!G11</f>
        <v>FRENCH</v>
      </c>
      <c r="C505" s="26"/>
      <c r="D505" s="26"/>
      <c r="E505" s="73">
        <f>FRENCH!I22</f>
        <v>0</v>
      </c>
      <c r="F505" s="73">
        <f>FRENCH!K22</f>
        <v>0</v>
      </c>
      <c r="G505" s="74">
        <f>FRENCH!L22</f>
        <v>0</v>
      </c>
      <c r="H505" s="75" t="str">
        <f>FRENCH!M22</f>
        <v>1st</v>
      </c>
      <c r="I505" s="76">
        <f>FRENCH!N22</f>
        <v>5</v>
      </c>
      <c r="J505" s="77" t="str">
        <f>FRENCH!O22</f>
        <v>Emerging</v>
      </c>
      <c r="K505" s="86"/>
      <c r="O505" s="26" t="str">
        <f>SETTINGS!G11</f>
        <v>FRENCH</v>
      </c>
      <c r="P505" s="26"/>
      <c r="Q505" s="26"/>
      <c r="R505" s="73">
        <f>FRENCH!I23</f>
        <v>0</v>
      </c>
      <c r="S505" s="73">
        <f>FRENCH!K23</f>
        <v>0</v>
      </c>
      <c r="T505" s="74">
        <f>FRENCH!L23</f>
        <v>0</v>
      </c>
      <c r="U505" s="75" t="str">
        <f>FRENCH!M23</f>
        <v>1st</v>
      </c>
      <c r="V505" s="76">
        <f>FRENCH!N23</f>
        <v>5</v>
      </c>
      <c r="W505" s="77" t="str">
        <f>FRENCH!O23</f>
        <v>Emerging</v>
      </c>
      <c r="X505" s="86"/>
    </row>
    <row r="506" spans="2:26" ht="22.5" customHeight="1" x14ac:dyDescent="0.3">
      <c r="T506" s="66"/>
      <c r="W506" s="86"/>
      <c r="X506" s="86"/>
    </row>
    <row r="507" spans="2:26" ht="22.5" customHeight="1" x14ac:dyDescent="0.25">
      <c r="B507" s="26" t="str">
        <f>SETTINGS!C9</f>
        <v>Attendance:</v>
      </c>
      <c r="C507" s="53">
        <f>'TEACHER’S REMARKS'!H24</f>
        <v>0</v>
      </c>
      <c r="D507" s="54" t="str">
        <f>SETTINGS!B8</f>
        <v xml:space="preserve">  Out Of</v>
      </c>
      <c r="E507" s="53">
        <f>'TEACHER’S REMARKS'!F6</f>
        <v>0</v>
      </c>
      <c r="F507" s="28" t="str">
        <f>SETTINGS!B9</f>
        <v>Promoted To</v>
      </c>
      <c r="G507" s="53">
        <f>'TEACHER’S REMARKS'!I24</f>
        <v>0</v>
      </c>
      <c r="H507" s="26"/>
      <c r="I507" s="143" t="str">
        <f>SETTINGS!D12</f>
        <v>Total number of Classwork and Homework</v>
      </c>
      <c r="J507" s="143"/>
      <c r="K507" s="143"/>
      <c r="L507" s="143"/>
      <c r="M507" s="143"/>
      <c r="O507" s="26" t="str">
        <f>SETTINGS!C9</f>
        <v>Attendance:</v>
      </c>
      <c r="P507" s="53">
        <f>'TEACHER’S REMARKS'!H25</f>
        <v>0</v>
      </c>
      <c r="Q507" s="54" t="str">
        <f>SETTINGS!B8</f>
        <v xml:space="preserve">  Out Of</v>
      </c>
      <c r="R507" s="53">
        <f>'TEACHER’S REMARKS'!F6</f>
        <v>0</v>
      </c>
      <c r="S507" s="28" t="str">
        <f>SETTINGS!B9</f>
        <v>Promoted To</v>
      </c>
      <c r="T507" s="67">
        <f>'TEACHER’S REMARKS'!I25</f>
        <v>0</v>
      </c>
      <c r="U507" s="26"/>
      <c r="V507" s="143" t="str">
        <f>SETTINGS!D12</f>
        <v>Total number of Classwork and Homework</v>
      </c>
      <c r="W507" s="143"/>
      <c r="X507" s="143"/>
      <c r="Y507" s="143"/>
      <c r="Z507" s="143"/>
    </row>
    <row r="508" spans="2:26" ht="16.5" customHeight="1" x14ac:dyDescent="0.25">
      <c r="B508" s="26"/>
      <c r="C508" s="26"/>
      <c r="D508" s="26"/>
      <c r="E508" s="26"/>
      <c r="F508" s="26"/>
      <c r="G508" s="26"/>
      <c r="H508" s="26"/>
      <c r="I508" s="143"/>
      <c r="J508" s="143"/>
      <c r="K508" s="143"/>
      <c r="L508" s="143"/>
      <c r="M508" s="143"/>
      <c r="O508" s="26"/>
      <c r="P508" s="26"/>
      <c r="Q508" s="26"/>
      <c r="R508" s="26"/>
      <c r="S508" s="26"/>
      <c r="T508" s="26"/>
      <c r="U508" s="26"/>
      <c r="V508" s="143"/>
      <c r="W508" s="143"/>
      <c r="X508" s="143"/>
      <c r="Y508" s="143"/>
      <c r="Z508" s="143"/>
    </row>
    <row r="509" spans="2:26" ht="22.5" customHeight="1" x14ac:dyDescent="0.25">
      <c r="B509" s="26" t="str">
        <f>SETTINGS!D8</f>
        <v xml:space="preserve">Conduct/Character:    </v>
      </c>
      <c r="C509" s="26"/>
      <c r="D509" s="26">
        <f>'TEACHER’S REMARKS'!G24</f>
        <v>0</v>
      </c>
      <c r="E509" s="26"/>
      <c r="F509" s="26"/>
      <c r="G509" s="26"/>
      <c r="H509" s="26"/>
      <c r="I509" s="78" t="str">
        <f>SETTINGS!D14</f>
        <v>Math</v>
      </c>
      <c r="J509" s="26"/>
      <c r="K509" s="85">
        <f>SUMMARY!P9</f>
        <v>0</v>
      </c>
      <c r="L509" s="93"/>
      <c r="O509" s="26" t="str">
        <f>SETTINGS!D8</f>
        <v xml:space="preserve">Conduct/Character:    </v>
      </c>
      <c r="P509" s="26"/>
      <c r="Q509" s="26">
        <f>'TEACHER’S REMARKS'!G25</f>
        <v>0</v>
      </c>
      <c r="R509" s="26"/>
      <c r="S509" s="26"/>
      <c r="T509" s="26"/>
      <c r="U509" s="26"/>
      <c r="V509" s="78" t="str">
        <f>SETTINGS!D14</f>
        <v>Math</v>
      </c>
      <c r="W509" s="26"/>
      <c r="X509" s="85">
        <f>SUMMARY!P9</f>
        <v>0</v>
      </c>
      <c r="Y509" s="93"/>
    </row>
    <row r="510" spans="2:26" ht="9" customHeight="1" x14ac:dyDescent="0.25">
      <c r="B510" s="26"/>
      <c r="C510" s="26"/>
      <c r="D510" s="26"/>
      <c r="E510" s="26"/>
      <c r="F510" s="26"/>
      <c r="G510" s="26"/>
      <c r="H510" s="26"/>
      <c r="I510" s="78"/>
      <c r="J510" s="26"/>
      <c r="K510" s="85"/>
      <c r="L510" s="93"/>
      <c r="O510" s="26"/>
      <c r="P510" s="26"/>
      <c r="Q510" s="26"/>
      <c r="R510" s="26"/>
      <c r="S510" s="26"/>
      <c r="T510" s="26"/>
      <c r="U510" s="26"/>
      <c r="V510" s="78"/>
      <c r="W510" s="26"/>
      <c r="X510" s="85"/>
      <c r="Y510" s="93"/>
    </row>
    <row r="511" spans="2:26" ht="22.5" customHeight="1" x14ac:dyDescent="0.25">
      <c r="B511" s="26" t="str">
        <f>SETTINGS!D9</f>
        <v xml:space="preserve">Attitude:      </v>
      </c>
      <c r="C511" s="26">
        <f>'TEACHER’S REMARKS'!F24</f>
        <v>0</v>
      </c>
      <c r="D511" s="26"/>
      <c r="E511" s="26"/>
      <c r="F511" s="26"/>
      <c r="G511" s="26"/>
      <c r="H511" s="26"/>
      <c r="I511" s="78" t="str">
        <f>SETTINGS!D15</f>
        <v>English</v>
      </c>
      <c r="J511" s="26"/>
      <c r="K511" s="85">
        <f>SUMMARY!P5</f>
        <v>0</v>
      </c>
      <c r="L511" s="93"/>
      <c r="O511" s="26" t="str">
        <f>SETTINGS!D9</f>
        <v xml:space="preserve">Attitude:      </v>
      </c>
      <c r="P511" s="26">
        <f>'TEACHER’S REMARKS'!F25</f>
        <v>0</v>
      </c>
      <c r="Q511" s="26"/>
      <c r="R511" s="26"/>
      <c r="S511" s="26"/>
      <c r="T511" s="26"/>
      <c r="U511" s="26"/>
      <c r="V511" s="78" t="str">
        <f>SETTINGS!D15</f>
        <v>English</v>
      </c>
      <c r="W511" s="26"/>
      <c r="X511" s="85">
        <f>SUMMARY!P5</f>
        <v>0</v>
      </c>
      <c r="Y511" s="93"/>
    </row>
    <row r="512" spans="2:26" ht="9" customHeight="1" x14ac:dyDescent="0.25">
      <c r="B512" s="26"/>
      <c r="C512" s="26"/>
      <c r="D512" s="26"/>
      <c r="E512" s="26"/>
      <c r="F512" s="26"/>
      <c r="G512" s="26"/>
      <c r="H512" s="26"/>
      <c r="I512" s="78"/>
      <c r="J512" s="26"/>
      <c r="K512" s="85"/>
      <c r="L512" s="93"/>
      <c r="O512" s="26"/>
      <c r="P512" s="26"/>
      <c r="Q512" s="26"/>
      <c r="R512" s="26"/>
      <c r="S512" s="26"/>
      <c r="T512" s="26"/>
      <c r="U512" s="26"/>
      <c r="V512" s="78"/>
      <c r="W512" s="26"/>
      <c r="X512" s="85"/>
      <c r="Y512" s="93"/>
    </row>
    <row r="513" spans="2:25" ht="22.5" customHeight="1" x14ac:dyDescent="0.25">
      <c r="B513" s="26" t="str">
        <f>SETTINGS!D10</f>
        <v>Interest:</v>
      </c>
      <c r="C513" s="26">
        <f>'TEACHER’S REMARKS'!D24</f>
        <v>0</v>
      </c>
      <c r="D513" s="26"/>
      <c r="E513" s="26"/>
      <c r="F513" s="26"/>
      <c r="G513" s="26"/>
      <c r="H513" s="26"/>
      <c r="I513" s="78" t="str">
        <f>SETTINGS!D16</f>
        <v>Science</v>
      </c>
      <c r="J513" s="26"/>
      <c r="K513" s="85">
        <f>SUMMARY!P13</f>
        <v>0</v>
      </c>
      <c r="L513" s="93"/>
      <c r="O513" s="26" t="str">
        <f>SETTINGS!D10</f>
        <v>Interest:</v>
      </c>
      <c r="P513" s="26">
        <f>'TEACHER’S REMARKS'!D25</f>
        <v>0</v>
      </c>
      <c r="Q513" s="26"/>
      <c r="R513" s="26"/>
      <c r="S513" s="26"/>
      <c r="T513" s="26"/>
      <c r="U513" s="26"/>
      <c r="V513" s="78" t="str">
        <f>SETTINGS!D16</f>
        <v>Science</v>
      </c>
      <c r="W513" s="26"/>
      <c r="X513" s="85">
        <f>SUMMARY!P13</f>
        <v>0</v>
      </c>
      <c r="Y513" s="93"/>
    </row>
    <row r="514" spans="2:25" ht="9" customHeight="1" x14ac:dyDescent="0.25">
      <c r="B514" s="26"/>
      <c r="C514" s="26"/>
      <c r="D514" s="26"/>
      <c r="E514" s="26"/>
      <c r="F514" s="26"/>
      <c r="G514" s="26"/>
      <c r="H514" s="26"/>
      <c r="I514" s="78"/>
      <c r="J514" s="26"/>
      <c r="K514" s="85"/>
      <c r="L514" s="93"/>
      <c r="O514" s="26"/>
      <c r="P514" s="26"/>
      <c r="Q514" s="26"/>
      <c r="R514" s="26"/>
      <c r="S514" s="26"/>
      <c r="T514" s="26"/>
      <c r="U514" s="26"/>
      <c r="V514" s="78"/>
      <c r="W514" s="26"/>
      <c r="X514" s="85"/>
      <c r="Y514" s="93"/>
    </row>
    <row r="515" spans="2:25" ht="22.5" customHeight="1" x14ac:dyDescent="0.25">
      <c r="B515" s="26" t="str">
        <f>SETTINGS!D11</f>
        <v xml:space="preserve">Teacher’s Remarks:  </v>
      </c>
      <c r="C515" s="26"/>
      <c r="D515" s="26">
        <f>'TEACHER’S REMARKS'!E24</f>
        <v>0</v>
      </c>
      <c r="E515" s="26"/>
      <c r="F515" s="26"/>
      <c r="G515" s="26"/>
      <c r="H515" s="26"/>
      <c r="I515" s="78" t="str">
        <f>SETTINGS!G13</f>
        <v>RME</v>
      </c>
      <c r="J515" s="26"/>
      <c r="K515" s="85">
        <f>SUMMARY!P21</f>
        <v>0</v>
      </c>
      <c r="L515" s="93"/>
      <c r="O515" s="26" t="str">
        <f>SETTINGS!D11</f>
        <v xml:space="preserve">Teacher’s Remarks:  </v>
      </c>
      <c r="P515" s="26"/>
      <c r="Q515" s="26">
        <f>'TEACHER’S REMARKS'!E25</f>
        <v>0</v>
      </c>
      <c r="R515" s="26"/>
      <c r="S515" s="26"/>
      <c r="T515" s="26"/>
      <c r="U515" s="26"/>
      <c r="V515" s="78" t="str">
        <f>SETTINGS!G13</f>
        <v>RME</v>
      </c>
      <c r="W515" s="26"/>
      <c r="X515" s="85">
        <f>SUMMARY!P21</f>
        <v>0</v>
      </c>
      <c r="Y515" s="93"/>
    </row>
    <row r="516" spans="2:25" ht="9" customHeight="1" x14ac:dyDescent="0.25">
      <c r="B516" s="26"/>
      <c r="C516" s="26"/>
      <c r="D516" s="26"/>
      <c r="E516" s="26"/>
      <c r="F516" s="26"/>
      <c r="G516" s="26"/>
      <c r="H516" s="26"/>
      <c r="I516" s="78"/>
      <c r="J516" s="26"/>
      <c r="K516" s="85"/>
      <c r="L516" s="93"/>
      <c r="O516" s="26"/>
      <c r="P516" s="26"/>
      <c r="Q516" s="26"/>
      <c r="R516" s="26"/>
      <c r="S516" s="26"/>
      <c r="T516" s="26"/>
      <c r="U516" s="26"/>
      <c r="V516" s="78"/>
      <c r="W516" s="26"/>
      <c r="X516" s="85"/>
      <c r="Y516" s="93"/>
    </row>
    <row r="517" spans="2:25" ht="22.5" customHeight="1" x14ac:dyDescent="0.25">
      <c r="B517" s="84" t="str">
        <f>SETTINGS!C12</f>
        <v xml:space="preserve">Aggregate: </v>
      </c>
      <c r="C517" s="85">
        <f>'OVERALL SCORE'!E22</f>
        <v>30</v>
      </c>
      <c r="D517" s="26"/>
      <c r="E517" s="26"/>
      <c r="F517" s="26"/>
      <c r="G517" s="26"/>
      <c r="H517" s="26"/>
      <c r="I517" s="78" t="str">
        <f>SETTINGS!C16</f>
        <v>Computing</v>
      </c>
      <c r="J517" s="26"/>
      <c r="K517" s="85">
        <f>SUMMARY!P25</f>
        <v>0</v>
      </c>
      <c r="L517" s="93"/>
      <c r="O517" s="84" t="str">
        <f>SETTINGS!C12</f>
        <v xml:space="preserve">Aggregate: </v>
      </c>
      <c r="P517" s="85">
        <f>'OVERALL SCORE'!E23</f>
        <v>30</v>
      </c>
      <c r="Q517" s="26"/>
      <c r="R517" s="26"/>
      <c r="S517" s="26"/>
      <c r="T517" s="26"/>
      <c r="U517" s="26"/>
      <c r="V517" s="78" t="str">
        <f>SETTINGS!C16</f>
        <v>Computing</v>
      </c>
      <c r="W517" s="26"/>
      <c r="X517" s="85">
        <f>SUMMARY!P25</f>
        <v>0</v>
      </c>
      <c r="Y517" s="93"/>
    </row>
    <row r="518" spans="2:25" ht="9" customHeight="1" x14ac:dyDescent="0.25">
      <c r="B518" s="26"/>
      <c r="C518" s="26"/>
      <c r="D518" s="26"/>
      <c r="E518" s="26"/>
      <c r="F518" s="26"/>
      <c r="G518" s="26"/>
      <c r="H518" s="26"/>
      <c r="I518" s="78"/>
      <c r="J518" s="26"/>
      <c r="K518" s="85"/>
      <c r="L518" s="93"/>
      <c r="O518" s="26"/>
      <c r="P518" s="26"/>
      <c r="Q518" s="26"/>
      <c r="R518" s="26"/>
      <c r="S518" s="26"/>
      <c r="T518" s="26"/>
      <c r="U518" s="26"/>
      <c r="V518" s="78"/>
      <c r="W518" s="26"/>
      <c r="X518" s="85"/>
      <c r="Y518" s="93"/>
    </row>
    <row r="519" spans="2:25" s="37" customFormat="1" ht="22.5" customHeight="1" x14ac:dyDescent="0.25">
      <c r="I519" s="92" t="str">
        <f>SETTINGS!G15</f>
        <v>Creative Arts</v>
      </c>
      <c r="J519" s="26"/>
      <c r="K519" s="85">
        <f>SUMMARY!P33</f>
        <v>0</v>
      </c>
      <c r="L519" s="27"/>
      <c r="V519" s="92" t="str">
        <f>SETTINGS!G15</f>
        <v>Creative Arts</v>
      </c>
      <c r="W519" s="26"/>
      <c r="X519" s="85">
        <f>SUMMARY!P33</f>
        <v>0</v>
      </c>
      <c r="Y519" s="27"/>
    </row>
    <row r="520" spans="2:25" ht="9" customHeight="1" x14ac:dyDescent="0.3">
      <c r="I520" s="93"/>
      <c r="J520" s="93"/>
      <c r="K520" s="85"/>
      <c r="L520" s="93"/>
      <c r="X520" s="108"/>
    </row>
    <row r="521" spans="2:25" ht="21.75" customHeight="1" x14ac:dyDescent="0.25">
      <c r="B521" s="37" t="str">
        <f>SETTINGS!D17</f>
        <v>Head - Teacher’s Signature</v>
      </c>
      <c r="C521" s="39"/>
      <c r="E521" s="132"/>
      <c r="F521" s="132"/>
      <c r="G521" s="132"/>
      <c r="I521" s="117" t="str">
        <f>SETTINGS!D13</f>
        <v>History</v>
      </c>
      <c r="J521" s="117"/>
      <c r="K521" s="119">
        <f>SUMMARY!P17</f>
        <v>0</v>
      </c>
      <c r="L521" s="117"/>
      <c r="M521" s="117"/>
      <c r="N521" s="117"/>
      <c r="O521" s="127" t="str">
        <f>SETTINGS!D17</f>
        <v>Head - Teacher’s Signature</v>
      </c>
      <c r="P521" s="114"/>
      <c r="Q521" s="117"/>
      <c r="R521" s="135"/>
      <c r="S521" s="135"/>
      <c r="T521" s="135"/>
      <c r="U521" s="117"/>
      <c r="V521" s="117" t="str">
        <f>SETTINGS!D13</f>
        <v>History</v>
      </c>
      <c r="W521" s="117"/>
      <c r="X521" s="119">
        <f>SUMMARY!P17</f>
        <v>0</v>
      </c>
      <c r="Y521" s="117"/>
    </row>
    <row r="522" spans="2:25" ht="10.5" customHeight="1" x14ac:dyDescent="0.25">
      <c r="C522" s="39"/>
      <c r="E522" s="132"/>
      <c r="F522" s="132"/>
      <c r="G522" s="132"/>
      <c r="I522" s="117"/>
      <c r="J522" s="117"/>
      <c r="K522" s="119"/>
      <c r="L522" s="117"/>
      <c r="M522" s="117"/>
      <c r="N522" s="117"/>
      <c r="O522" s="117"/>
      <c r="P522" s="114"/>
      <c r="Q522" s="117"/>
      <c r="R522" s="135"/>
      <c r="S522" s="135"/>
      <c r="T522" s="135"/>
      <c r="U522" s="117"/>
      <c r="V522" s="117"/>
      <c r="W522" s="117"/>
      <c r="X522" s="119"/>
      <c r="Y522" s="117"/>
    </row>
    <row r="523" spans="2:25" ht="22.5" customHeight="1" x14ac:dyDescent="0.25">
      <c r="C523" s="39"/>
      <c r="E523" s="132"/>
      <c r="F523" s="132"/>
      <c r="G523" s="132"/>
      <c r="I523" s="117" t="str">
        <f>SETTINGS!G14</f>
        <v>Ghanaian Language</v>
      </c>
      <c r="J523" s="117"/>
      <c r="K523" s="119">
        <f>SUMMARY!P29</f>
        <v>0</v>
      </c>
      <c r="L523" s="117"/>
      <c r="M523" s="117"/>
      <c r="N523" s="117"/>
      <c r="O523" s="117"/>
      <c r="P523" s="114"/>
      <c r="Q523" s="117"/>
      <c r="R523" s="135"/>
      <c r="S523" s="135"/>
      <c r="T523" s="135"/>
      <c r="U523" s="117"/>
      <c r="V523" s="117" t="str">
        <f>SETTINGS!G14</f>
        <v>Ghanaian Language</v>
      </c>
      <c r="W523" s="117"/>
      <c r="X523" s="119">
        <f>SUMMARY!P29</f>
        <v>0</v>
      </c>
      <c r="Y523" s="117"/>
    </row>
    <row r="524" spans="2:25" ht="22.5" customHeight="1" x14ac:dyDescent="0.3">
      <c r="C524" s="64"/>
      <c r="I524" s="117"/>
      <c r="J524" s="117"/>
      <c r="K524" s="119"/>
      <c r="L524" s="117"/>
      <c r="M524" s="117"/>
      <c r="N524" s="117"/>
      <c r="O524" s="117"/>
      <c r="P524" s="114"/>
      <c r="Q524" s="117"/>
      <c r="R524" s="117"/>
      <c r="S524" s="117"/>
      <c r="T524" s="117"/>
      <c r="U524" s="117"/>
      <c r="V524" s="117"/>
      <c r="W524" s="117"/>
      <c r="X524" s="119"/>
      <c r="Y524" s="117"/>
    </row>
    <row r="525" spans="2:25" ht="22.5" customHeight="1" x14ac:dyDescent="0.25">
      <c r="I525" s="117"/>
      <c r="J525" s="117"/>
      <c r="K525" s="117"/>
      <c r="L525" s="117"/>
      <c r="M525" s="117"/>
      <c r="N525" s="117"/>
      <c r="O525" s="117"/>
      <c r="P525" s="117"/>
      <c r="Q525" s="117"/>
      <c r="R525" s="117"/>
      <c r="S525" s="117"/>
      <c r="T525" s="117"/>
      <c r="U525" s="117"/>
      <c r="V525" s="117"/>
      <c r="W525" s="117"/>
      <c r="X525" s="117"/>
      <c r="Y525" s="117"/>
    </row>
    <row r="526" spans="2:25" ht="9" customHeight="1" x14ac:dyDescent="0.25"/>
    <row r="527" spans="2:25" ht="22.5" customHeight="1" x14ac:dyDescent="0.4">
      <c r="B527" s="138"/>
      <c r="C527" s="123" t="str">
        <f>SETTINGS!B2</f>
        <v xml:space="preserve">    COMPUTER REPAIR SERVICES</v>
      </c>
      <c r="D527" s="30"/>
      <c r="E527" s="30"/>
      <c r="F527" s="30"/>
      <c r="G527" s="30"/>
      <c r="H527" s="30"/>
      <c r="I527" s="30"/>
      <c r="K527" s="141"/>
      <c r="L527" s="141"/>
      <c r="O527" s="138"/>
      <c r="P527" s="123" t="str">
        <f>SETTINGS!B2</f>
        <v xml:space="preserve">    COMPUTER REPAIR SERVICES</v>
      </c>
      <c r="Q527" s="30"/>
      <c r="R527" s="30"/>
      <c r="S527" s="30"/>
      <c r="T527" s="30"/>
      <c r="U527" s="30"/>
      <c r="V527" s="30"/>
      <c r="X527" s="141"/>
      <c r="Y527" s="141"/>
    </row>
    <row r="528" spans="2:25" ht="22.5" customHeight="1" x14ac:dyDescent="0.25">
      <c r="B528" s="138"/>
      <c r="C528" s="124" t="str">
        <f>SETTINGS!B3</f>
        <v xml:space="preserve">     P.O.Box AN 5044  Accra–North Tel: 0244-113-286 / 233 27 055 6797</v>
      </c>
      <c r="D528" s="49"/>
      <c r="K528" s="141"/>
      <c r="L528" s="141"/>
      <c r="O528" s="138"/>
      <c r="P528" s="124" t="str">
        <f>SETTINGS!B3</f>
        <v xml:space="preserve">     P.O.Box AN 5044  Accra–North Tel: 0244-113-286 / 233 27 055 6797</v>
      </c>
      <c r="Q528" s="49"/>
      <c r="X528" s="141"/>
      <c r="Y528" s="141"/>
    </row>
    <row r="529" spans="2:26" ht="23.25" customHeight="1" x14ac:dyDescent="0.25">
      <c r="B529" s="138"/>
      <c r="C529" s="125" t="str">
        <f>SETTINGS!B4</f>
        <v xml:space="preserve">                    Email: computerrepairservices001@gmail.com</v>
      </c>
      <c r="D529" s="33"/>
      <c r="K529" s="141"/>
      <c r="L529" s="141"/>
      <c r="O529" s="138"/>
      <c r="P529" s="125" t="str">
        <f>SETTINGS!B4</f>
        <v xml:space="preserve">                    Email: computerrepairservices001@gmail.com</v>
      </c>
      <c r="Q529" s="33"/>
      <c r="X529" s="141"/>
      <c r="Y529" s="141"/>
    </row>
    <row r="530" spans="2:26" ht="22.5" customHeight="1" x14ac:dyDescent="0.25">
      <c r="B530" s="138"/>
      <c r="D530" s="126" t="str">
        <f>SETTINGS!B5</f>
        <v xml:space="preserve"> LEARNERS  REPORT  SHEET</v>
      </c>
      <c r="E530" s="50"/>
      <c r="K530" s="141"/>
      <c r="L530" s="141"/>
      <c r="O530" s="138"/>
      <c r="Q530" s="126" t="str">
        <f>SETTINGS!B5</f>
        <v xml:space="preserve"> LEARNERS  REPORT  SHEET</v>
      </c>
      <c r="R530" s="50"/>
      <c r="X530" s="141"/>
      <c r="Y530" s="141"/>
    </row>
    <row r="531" spans="2:26" ht="9" customHeight="1" x14ac:dyDescent="0.25"/>
    <row r="532" spans="2:26" ht="23.25" customHeight="1" x14ac:dyDescent="0.25">
      <c r="B532" s="55" t="str">
        <f>SETTINGS!C13</f>
        <v xml:space="preserve">Name:                                    </v>
      </c>
      <c r="C532" s="56">
        <f>'TEACHER’S REMARKS'!B26</f>
        <v>0</v>
      </c>
      <c r="G532" s="55"/>
      <c r="H532" s="39" t="str">
        <f>SETTINGS!C11</f>
        <v>No. On Roll:</v>
      </c>
      <c r="I532" s="37"/>
      <c r="J532" s="56" t="str">
        <f>'TEACHER’S REMARKS'!F4</f>
        <v/>
      </c>
      <c r="K532" s="37"/>
      <c r="O532" s="55" t="str">
        <f>SETTINGS!C13</f>
        <v xml:space="preserve">Name:                                    </v>
      </c>
      <c r="P532" s="56">
        <f>'TEACHER’S REMARKS'!B27</f>
        <v>0</v>
      </c>
      <c r="T532" s="55"/>
      <c r="U532" s="55" t="str">
        <f>SETTINGS!C11</f>
        <v>No. On Roll:</v>
      </c>
      <c r="V532" s="37"/>
      <c r="W532" s="56" t="str">
        <f>'TEACHER’S REMARKS'!F4</f>
        <v/>
      </c>
      <c r="X532" s="37"/>
    </row>
    <row r="533" spans="2:26" ht="9" customHeight="1" x14ac:dyDescent="0.25">
      <c r="B533" s="94"/>
      <c r="H533" s="39"/>
      <c r="I533" s="37"/>
      <c r="J533" s="37"/>
      <c r="K533" s="37"/>
      <c r="O533" s="94"/>
      <c r="U533" s="39"/>
      <c r="V533" s="37"/>
      <c r="W533" s="37"/>
      <c r="X533" s="37"/>
    </row>
    <row r="534" spans="2:26" ht="21.75" customHeight="1" x14ac:dyDescent="0.25">
      <c r="B534" s="55" t="str">
        <f>SETTINGS!C10</f>
        <v>Basic:</v>
      </c>
      <c r="C534" s="56">
        <f>'TEACHER’S REMARKS'!D2</f>
        <v>0</v>
      </c>
      <c r="E534" s="55"/>
      <c r="F534" s="37"/>
      <c r="G534" s="55"/>
      <c r="H534" s="39" t="str">
        <f>SETTINGS!C14</f>
        <v xml:space="preserve">Vacation: </v>
      </c>
      <c r="I534" s="37"/>
      <c r="J534" s="56">
        <f>'TEACHER’S REMARKS'!E6</f>
        <v>0</v>
      </c>
      <c r="K534" s="37"/>
      <c r="O534" s="55" t="str">
        <f>SETTINGS!C10</f>
        <v>Basic:</v>
      </c>
      <c r="P534" s="56">
        <f>'TEACHER’S REMARKS'!D2</f>
        <v>0</v>
      </c>
      <c r="R534" s="55"/>
      <c r="S534" s="56"/>
      <c r="T534" s="55"/>
      <c r="U534" s="55" t="str">
        <f>SETTINGS!C14</f>
        <v xml:space="preserve">Vacation: </v>
      </c>
      <c r="V534" s="37"/>
      <c r="W534" s="56">
        <f>'TEACHER’S REMARKS'!E6</f>
        <v>0</v>
      </c>
      <c r="X534" s="37"/>
    </row>
    <row r="535" spans="2:26" ht="9" customHeight="1" x14ac:dyDescent="0.25">
      <c r="B535" s="95"/>
      <c r="H535" s="39"/>
      <c r="I535" s="37"/>
      <c r="J535" s="37"/>
      <c r="K535" s="37"/>
      <c r="O535" s="95"/>
      <c r="U535" s="39"/>
      <c r="V535" s="37"/>
      <c r="W535" s="37"/>
      <c r="X535" s="37"/>
    </row>
    <row r="536" spans="2:26" ht="22.5" customHeight="1" x14ac:dyDescent="0.25">
      <c r="B536" s="55" t="str">
        <f>SETTINGS!C15</f>
        <v xml:space="preserve">Reopening: </v>
      </c>
      <c r="C536" s="56">
        <f>'TEACHER’S REMARKS'!D6</f>
        <v>0</v>
      </c>
      <c r="G536" s="55"/>
      <c r="H536" s="55" t="str">
        <f>SETTINGS!C8</f>
        <v xml:space="preserve">Term: </v>
      </c>
      <c r="I536" s="37"/>
      <c r="J536" s="56">
        <f>'TEACHER’S REMARKS'!E2</f>
        <v>0</v>
      </c>
      <c r="K536" s="37"/>
      <c r="O536" s="55" t="str">
        <f>SETTINGS!C15</f>
        <v xml:space="preserve">Reopening: </v>
      </c>
      <c r="P536" s="56">
        <f>'TEACHER’S REMARKS'!D6</f>
        <v>0</v>
      </c>
      <c r="T536" s="55"/>
      <c r="U536" s="55" t="str">
        <f>SETTINGS!C8</f>
        <v xml:space="preserve">Term: </v>
      </c>
      <c r="V536" s="37"/>
      <c r="W536" s="56">
        <f>'TEACHER’S REMARKS'!E2</f>
        <v>0</v>
      </c>
      <c r="X536" s="37"/>
    </row>
    <row r="537" spans="2:26" ht="9" customHeight="1" x14ac:dyDescent="0.25">
      <c r="U537" s="91"/>
    </row>
    <row r="538" spans="2:26" ht="22.5" customHeight="1" x14ac:dyDescent="0.25">
      <c r="B538" s="55" t="str">
        <f>SETTINGS!B21</f>
        <v>Grading:</v>
      </c>
      <c r="C538" s="99" t="str">
        <f>SETTINGS!C21</f>
        <v>80 - 100 =  1 - Highly Proficient                                 68 - 79 = 2 - Proficient</v>
      </c>
      <c r="D538" s="99"/>
      <c r="E538" s="99"/>
      <c r="F538" s="99"/>
      <c r="G538" s="99"/>
      <c r="H538" s="99"/>
      <c r="I538" s="99"/>
      <c r="J538" s="99"/>
      <c r="O538" s="55" t="str">
        <f>SETTINGS!B21</f>
        <v>Grading:</v>
      </c>
      <c r="P538" s="99" t="str">
        <f>SETTINGS!C21</f>
        <v>80 - 100 =  1 - Highly Proficient                                 68 - 79 = 2 - Proficient</v>
      </c>
      <c r="Q538" s="99"/>
      <c r="R538" s="99"/>
      <c r="S538" s="99"/>
      <c r="T538" s="99"/>
      <c r="U538" s="99"/>
      <c r="V538" s="99"/>
      <c r="W538" s="99"/>
    </row>
    <row r="539" spans="2:26" ht="22.5" customHeight="1" x14ac:dyDescent="0.25">
      <c r="B539" s="96"/>
      <c r="C539" s="99" t="str">
        <f>SETTINGS!C22</f>
        <v xml:space="preserve">54 - 67  = 3 - Approaching Proficiency                       40 - 53   =  4 - Developing      </v>
      </c>
      <c r="D539" s="99"/>
      <c r="E539" s="99"/>
      <c r="F539" s="99"/>
      <c r="G539" s="99"/>
      <c r="H539" s="99"/>
      <c r="I539" s="99"/>
      <c r="J539" s="99"/>
      <c r="O539" s="96"/>
      <c r="P539" s="99" t="str">
        <f>SETTINGS!C22</f>
        <v xml:space="preserve">54 - 67  = 3 - Approaching Proficiency                       40 - 53   =  4 - Developing      </v>
      </c>
      <c r="Q539" s="99"/>
      <c r="R539" s="99"/>
      <c r="S539" s="99"/>
      <c r="T539" s="99"/>
      <c r="U539" s="99"/>
      <c r="V539" s="99"/>
      <c r="W539" s="99"/>
    </row>
    <row r="540" spans="2:26" ht="22.5" customHeight="1" x14ac:dyDescent="0.25">
      <c r="B540" s="96"/>
      <c r="C540" s="99" t="str">
        <f>SETTINGS!C23</f>
        <v>0 - 39 = 5 - Emerging</v>
      </c>
      <c r="D540" s="99"/>
      <c r="E540" s="99"/>
      <c r="F540" s="99"/>
      <c r="G540" s="99"/>
      <c r="H540" s="99"/>
      <c r="I540" s="99"/>
      <c r="J540" s="99"/>
      <c r="O540" s="96"/>
      <c r="P540" s="99" t="str">
        <f>SETTINGS!C23</f>
        <v>0 - 39 = 5 - Emerging</v>
      </c>
      <c r="Q540" s="99"/>
      <c r="R540" s="99"/>
      <c r="S540" s="99"/>
      <c r="T540" s="99"/>
      <c r="U540" s="99"/>
      <c r="V540" s="99"/>
      <c r="W540" s="99"/>
    </row>
    <row r="541" spans="2:26" ht="9" customHeight="1" x14ac:dyDescent="0.25">
      <c r="B541" s="16"/>
      <c r="C541" s="16"/>
      <c r="D541" s="16"/>
      <c r="E541" s="16"/>
      <c r="F541" s="16"/>
      <c r="G541" s="16"/>
      <c r="H541" s="16"/>
      <c r="I541" s="16"/>
      <c r="J541" s="16"/>
      <c r="O541" s="16"/>
      <c r="P541" s="16"/>
      <c r="Q541" s="16"/>
      <c r="R541" s="16"/>
      <c r="S541" s="16"/>
      <c r="T541" s="16"/>
      <c r="U541" s="16"/>
      <c r="V541" s="16"/>
      <c r="W541" s="16"/>
    </row>
    <row r="542" spans="2:26" ht="9" customHeight="1" x14ac:dyDescent="0.25"/>
    <row r="543" spans="2:26" ht="30" customHeight="1" x14ac:dyDescent="0.25">
      <c r="B543" s="139" t="str">
        <f>SETTINGS!K2</f>
        <v>SUBJECT</v>
      </c>
      <c r="C543" s="139"/>
      <c r="D543" s="139"/>
      <c r="E543" s="72" t="str">
        <f>SETTINGS!K3</f>
        <v>CLASS SCORE</v>
      </c>
      <c r="F543" s="72" t="str">
        <f>SETTINGS!K4</f>
        <v>EXAMS SCORE</v>
      </c>
      <c r="G543" s="72" t="str">
        <f>SETTINGS!K5</f>
        <v>TOTAL SCORE</v>
      </c>
      <c r="H543" s="72" t="str">
        <f>SETTINGS!K6</f>
        <v>SUBJECT POSITION</v>
      </c>
      <c r="I543" s="72" t="str">
        <f>SETTINGS!K7</f>
        <v>GRADE</v>
      </c>
      <c r="J543" s="72" t="str">
        <f>SETTINGS!K8</f>
        <v>REMARKS</v>
      </c>
      <c r="K543" s="72"/>
      <c r="L543" s="72"/>
      <c r="M543" s="72"/>
      <c r="O543" s="139" t="str">
        <f>SETTINGS!K2</f>
        <v>SUBJECT</v>
      </c>
      <c r="P543" s="139"/>
      <c r="Q543" s="139"/>
      <c r="R543" s="72" t="str">
        <f>SETTINGS!K3</f>
        <v>CLASS SCORE</v>
      </c>
      <c r="S543" s="72" t="str">
        <f>SETTINGS!K4</f>
        <v>EXAMS SCORE</v>
      </c>
      <c r="T543" s="72" t="str">
        <f>SETTINGS!K5</f>
        <v>TOTAL SCORE</v>
      </c>
      <c r="U543" s="72" t="str">
        <f>SETTINGS!K6</f>
        <v>SUBJECT POSITION</v>
      </c>
      <c r="V543" s="72" t="str">
        <f>SETTINGS!K7</f>
        <v>GRADE</v>
      </c>
      <c r="W543" s="72" t="str">
        <f>SETTINGS!K8</f>
        <v>REMARKS</v>
      </c>
      <c r="X543" s="72"/>
      <c r="Y543" s="72"/>
      <c r="Z543" s="72"/>
    </row>
    <row r="544" spans="2:26" ht="9.75" customHeight="1" x14ac:dyDescent="0.25">
      <c r="E544" s="57"/>
      <c r="R544" s="57"/>
    </row>
    <row r="545" spans="2:24" ht="22.5" customHeight="1" x14ac:dyDescent="0.3">
      <c r="B545" s="140" t="str">
        <f>SETTINGS!G2</f>
        <v>ENGLISH LANGUAGE</v>
      </c>
      <c r="C545" s="140"/>
      <c r="D545" s="140"/>
      <c r="E545" s="73">
        <f>ENGLISH!I24</f>
        <v>0</v>
      </c>
      <c r="F545" s="73">
        <f>ENGLISH!K24</f>
        <v>0</v>
      </c>
      <c r="G545" s="74">
        <f>ENGLISH!L24</f>
        <v>0</v>
      </c>
      <c r="H545" s="75" t="str">
        <f>ENGLISH!M24</f>
        <v>1st</v>
      </c>
      <c r="I545" s="76">
        <f>ENGLISH!N24</f>
        <v>5</v>
      </c>
      <c r="J545" s="77" t="str">
        <f>ENGLISH!O24</f>
        <v>Emerging</v>
      </c>
      <c r="K545" s="86"/>
      <c r="O545" s="140" t="str">
        <f>SETTINGS!G2</f>
        <v>ENGLISH LANGUAGE</v>
      </c>
      <c r="P545" s="140"/>
      <c r="Q545" s="140"/>
      <c r="R545" s="73">
        <f>ENGLISH!I25</f>
        <v>0</v>
      </c>
      <c r="S545" s="73">
        <f>ENGLISH!K25</f>
        <v>0</v>
      </c>
      <c r="T545" s="74">
        <f>ENGLISH!L25</f>
        <v>0</v>
      </c>
      <c r="U545" s="75" t="str">
        <f>ENGLISH!M25</f>
        <v>1st</v>
      </c>
      <c r="V545" s="76">
        <f>ENGLISH!N25</f>
        <v>5</v>
      </c>
      <c r="W545" s="77" t="str">
        <f>ENGLISH!O25</f>
        <v>Emerging</v>
      </c>
      <c r="X545" s="86"/>
    </row>
    <row r="546" spans="2:24" ht="9" customHeight="1" x14ac:dyDescent="0.3">
      <c r="B546" s="26"/>
      <c r="C546" s="26"/>
      <c r="D546" s="26"/>
      <c r="E546" s="73"/>
      <c r="F546" s="73"/>
      <c r="G546" s="74"/>
      <c r="H546" s="75"/>
      <c r="I546" s="76"/>
      <c r="J546" s="77"/>
      <c r="K546" s="86"/>
      <c r="O546" s="26"/>
      <c r="P546" s="26"/>
      <c r="Q546" s="26"/>
      <c r="R546" s="73"/>
      <c r="S546" s="73"/>
      <c r="T546" s="74"/>
      <c r="U546" s="75"/>
      <c r="V546" s="76"/>
      <c r="W546" s="77"/>
      <c r="X546" s="86"/>
    </row>
    <row r="547" spans="2:24" ht="22.5" customHeight="1" x14ac:dyDescent="0.3">
      <c r="B547" s="140" t="str">
        <f>SETTINGS!G3</f>
        <v>MATHEMATICS</v>
      </c>
      <c r="C547" s="140"/>
      <c r="D547" s="140"/>
      <c r="E547" s="73">
        <f>MATHS!I24</f>
        <v>0</v>
      </c>
      <c r="F547" s="73">
        <f>MATHS!K24</f>
        <v>0</v>
      </c>
      <c r="G547" s="74">
        <f>MATHS!L24</f>
        <v>0</v>
      </c>
      <c r="H547" s="75" t="str">
        <f>MATHS!M24</f>
        <v>1st</v>
      </c>
      <c r="I547" s="76">
        <f>MATHS!N24</f>
        <v>5</v>
      </c>
      <c r="J547" s="77" t="str">
        <f>MATHS!O24</f>
        <v>Emerging</v>
      </c>
      <c r="K547" s="86"/>
      <c r="O547" s="140" t="str">
        <f>SETTINGS!G3</f>
        <v>MATHEMATICS</v>
      </c>
      <c r="P547" s="140"/>
      <c r="Q547" s="140"/>
      <c r="R547" s="73">
        <f>MATHS!I25</f>
        <v>0</v>
      </c>
      <c r="S547" s="73">
        <f>MATHS!K25</f>
        <v>0</v>
      </c>
      <c r="T547" s="74">
        <f>MATHS!L25</f>
        <v>0</v>
      </c>
      <c r="U547" s="75" t="str">
        <f>MATHS!M25</f>
        <v>1st</v>
      </c>
      <c r="V547" s="76">
        <f>MATHS!N25</f>
        <v>5</v>
      </c>
      <c r="W547" s="77" t="str">
        <f>MATHS!O25</f>
        <v>Emerging</v>
      </c>
      <c r="X547" s="86"/>
    </row>
    <row r="548" spans="2:24" ht="9.75" customHeight="1" x14ac:dyDescent="0.3">
      <c r="B548" s="26"/>
      <c r="C548" s="26"/>
      <c r="D548" s="26"/>
      <c r="E548" s="73"/>
      <c r="F548" s="73"/>
      <c r="G548" s="74"/>
      <c r="H548" s="75"/>
      <c r="I548" s="76"/>
      <c r="J548" s="77"/>
      <c r="K548" s="86"/>
      <c r="O548" s="26"/>
      <c r="P548" s="26"/>
      <c r="Q548" s="26"/>
      <c r="R548" s="73"/>
      <c r="S548" s="73"/>
      <c r="T548" s="74"/>
      <c r="U548" s="75"/>
      <c r="V548" s="76"/>
      <c r="W548" s="77"/>
      <c r="X548" s="86"/>
    </row>
    <row r="549" spans="2:24" ht="22.5" customHeight="1" x14ac:dyDescent="0.3">
      <c r="B549" s="140" t="str">
        <f>SETTINGS!G4</f>
        <v>INTEGRATED SCIENCE</v>
      </c>
      <c r="C549" s="140"/>
      <c r="D549" s="140"/>
      <c r="E549" s="73">
        <f>SCIENCE!I24</f>
        <v>0</v>
      </c>
      <c r="F549" s="73">
        <f>SCIENCE!K24</f>
        <v>0</v>
      </c>
      <c r="G549" s="74">
        <f>SCIENCE!L24</f>
        <v>0</v>
      </c>
      <c r="H549" s="75" t="str">
        <f>SCIENCE!M24</f>
        <v>1st</v>
      </c>
      <c r="I549" s="76">
        <f>SCIENCE!N24</f>
        <v>5</v>
      </c>
      <c r="J549" s="77" t="str">
        <f>SCIENCE!O24</f>
        <v>Emerging</v>
      </c>
      <c r="K549" s="86"/>
      <c r="O549" s="140" t="str">
        <f>SETTINGS!G4</f>
        <v>INTEGRATED SCIENCE</v>
      </c>
      <c r="P549" s="140"/>
      <c r="Q549" s="140"/>
      <c r="R549" s="73">
        <f>SCIENCE!I25</f>
        <v>0</v>
      </c>
      <c r="S549" s="73">
        <f>SCIENCE!K25</f>
        <v>0</v>
      </c>
      <c r="T549" s="74">
        <f>SCIENCE!L25</f>
        <v>0</v>
      </c>
      <c r="U549" s="75" t="str">
        <f>SCIENCE!M25</f>
        <v>1st</v>
      </c>
      <c r="V549" s="76">
        <f>SCIENCE!N25</f>
        <v>5</v>
      </c>
      <c r="W549" s="77" t="str">
        <f>SCIENCE!O25</f>
        <v>Emerging</v>
      </c>
      <c r="X549" s="86"/>
    </row>
    <row r="550" spans="2:24" ht="9.75" customHeight="1" x14ac:dyDescent="0.3">
      <c r="B550" s="26"/>
      <c r="C550" s="26"/>
      <c r="D550" s="26"/>
      <c r="E550" s="73"/>
      <c r="F550" s="73"/>
      <c r="G550" s="74"/>
      <c r="H550" s="75"/>
      <c r="I550" s="76"/>
      <c r="J550" s="77"/>
      <c r="K550" s="86"/>
      <c r="O550" s="26"/>
      <c r="P550" s="26"/>
      <c r="Q550" s="26"/>
      <c r="R550" s="73"/>
      <c r="S550" s="73"/>
      <c r="T550" s="74"/>
      <c r="U550" s="75"/>
      <c r="V550" s="76"/>
      <c r="W550" s="77"/>
      <c r="X550" s="86"/>
    </row>
    <row r="551" spans="2:24" ht="22.5" customHeight="1" x14ac:dyDescent="0.3">
      <c r="B551" s="140" t="str">
        <f>SETTINGS!G5</f>
        <v>HISTORY</v>
      </c>
      <c r="C551" s="140"/>
      <c r="D551" s="140"/>
      <c r="E551" s="73">
        <f>'GH HISTORY'!I24</f>
        <v>0</v>
      </c>
      <c r="F551" s="73">
        <f>'GH HISTORY'!K24</f>
        <v>0</v>
      </c>
      <c r="G551" s="74">
        <f>'GH HISTORY'!L24</f>
        <v>0</v>
      </c>
      <c r="H551" s="75" t="str">
        <f>'GH HISTORY'!M24</f>
        <v>1st</v>
      </c>
      <c r="I551" s="76">
        <f>'GH HISTORY'!N24</f>
        <v>5</v>
      </c>
      <c r="J551" s="77" t="str">
        <f>'GH HISTORY'!O24</f>
        <v>Emerging</v>
      </c>
      <c r="K551" s="86"/>
      <c r="O551" s="140" t="str">
        <f>SETTINGS!G5</f>
        <v>HISTORY</v>
      </c>
      <c r="P551" s="140"/>
      <c r="Q551" s="140"/>
      <c r="R551" s="73">
        <f>'GH HISTORY'!I25</f>
        <v>0</v>
      </c>
      <c r="S551" s="73">
        <f>'GH HISTORY'!K25</f>
        <v>0</v>
      </c>
      <c r="T551" s="74">
        <f>'GH HISTORY'!L25</f>
        <v>0</v>
      </c>
      <c r="U551" s="75" t="str">
        <f>'GH HISTORY'!M25</f>
        <v>1st</v>
      </c>
      <c r="V551" s="76">
        <f>'GH HISTORY'!N25</f>
        <v>5</v>
      </c>
      <c r="W551" s="77" t="str">
        <f>'GH HISTORY'!O25</f>
        <v>Emerging</v>
      </c>
      <c r="X551" s="86"/>
    </row>
    <row r="552" spans="2:24" ht="9.75" customHeight="1" x14ac:dyDescent="0.3">
      <c r="B552" s="26"/>
      <c r="C552" s="26"/>
      <c r="D552" s="26"/>
      <c r="E552" s="73"/>
      <c r="F552" s="73"/>
      <c r="G552" s="74"/>
      <c r="H552" s="75"/>
      <c r="I552" s="76"/>
      <c r="J552" s="77"/>
      <c r="K552" s="86"/>
      <c r="O552" s="26"/>
      <c r="P552" s="26"/>
      <c r="Q552" s="26"/>
      <c r="R552" s="73"/>
      <c r="S552" s="73"/>
      <c r="T552" s="74"/>
      <c r="U552" s="75"/>
      <c r="V552" s="76"/>
      <c r="W552" s="77"/>
      <c r="X552" s="86"/>
    </row>
    <row r="553" spans="2:24" ht="22.5" customHeight="1" x14ac:dyDescent="0.3">
      <c r="B553" s="140" t="str">
        <f>SETTINGS!G6</f>
        <v>RELIGIOUS &amp; MORAL EDU.</v>
      </c>
      <c r="C553" s="140"/>
      <c r="D553" s="140"/>
      <c r="E553" s="73">
        <f>'R M E'!I24</f>
        <v>0</v>
      </c>
      <c r="F553" s="73">
        <f>'R M E'!K24</f>
        <v>0</v>
      </c>
      <c r="G553" s="74">
        <f>'R M E'!L24</f>
        <v>0</v>
      </c>
      <c r="H553" s="75" t="str">
        <f>'R M E'!M24</f>
        <v>1st</v>
      </c>
      <c r="I553" s="76">
        <f>'R M E'!N24</f>
        <v>5</v>
      </c>
      <c r="J553" s="77" t="str">
        <f>'R M E'!O24</f>
        <v>Emerging</v>
      </c>
      <c r="K553" s="86"/>
      <c r="O553" s="140" t="str">
        <f>SETTINGS!G6</f>
        <v>RELIGIOUS &amp; MORAL EDU.</v>
      </c>
      <c r="P553" s="140"/>
      <c r="Q553" s="140"/>
      <c r="R553" s="73">
        <f>'R M E'!I25</f>
        <v>0</v>
      </c>
      <c r="S553" s="73">
        <f>'R M E'!K25</f>
        <v>0</v>
      </c>
      <c r="T553" s="74">
        <f>'R M E'!L25</f>
        <v>0</v>
      </c>
      <c r="U553" s="75" t="str">
        <f>'R M E'!M25</f>
        <v>1st</v>
      </c>
      <c r="V553" s="76">
        <f>'R M E'!N25</f>
        <v>5</v>
      </c>
      <c r="W553" s="77" t="str">
        <f>'R M E'!O25</f>
        <v>Emerging</v>
      </c>
      <c r="X553" s="86"/>
    </row>
    <row r="554" spans="2:24" ht="9.75" customHeight="1" x14ac:dyDescent="0.3">
      <c r="B554" s="26"/>
      <c r="C554" s="26"/>
      <c r="D554" s="26"/>
      <c r="E554" s="73"/>
      <c r="F554" s="73"/>
      <c r="G554" s="74"/>
      <c r="H554" s="75"/>
      <c r="I554" s="76"/>
      <c r="J554" s="77"/>
      <c r="K554" s="86"/>
      <c r="O554" s="26"/>
      <c r="P554" s="26"/>
      <c r="Q554" s="26"/>
      <c r="R554" s="73"/>
      <c r="S554" s="73"/>
      <c r="T554" s="74"/>
      <c r="U554" s="75"/>
      <c r="V554" s="76"/>
      <c r="W554" s="77"/>
      <c r="X554" s="86"/>
    </row>
    <row r="555" spans="2:24" ht="22.5" customHeight="1" x14ac:dyDescent="0.3">
      <c r="B555" s="140" t="str">
        <f>SETTINGS!G7</f>
        <v>COMPUTING</v>
      </c>
      <c r="C555" s="140"/>
      <c r="D555" s="140"/>
      <c r="E555" s="73">
        <f>COMPUTING!I24</f>
        <v>0</v>
      </c>
      <c r="F555" s="73">
        <f>COMPUTING!K24</f>
        <v>0</v>
      </c>
      <c r="G555" s="74">
        <f>COMPUTING!L24</f>
        <v>0</v>
      </c>
      <c r="H555" s="75" t="str">
        <f>COMPUTING!M24</f>
        <v>1st</v>
      </c>
      <c r="I555" s="76">
        <f>COMPUTING!N24</f>
        <v>5</v>
      </c>
      <c r="J555" s="77" t="str">
        <f>COMPUTING!O24</f>
        <v>Emerging</v>
      </c>
      <c r="K555" s="86"/>
      <c r="O555" s="140" t="str">
        <f>SETTINGS!G7</f>
        <v>COMPUTING</v>
      </c>
      <c r="P555" s="140"/>
      <c r="Q555" s="140"/>
      <c r="R555" s="73">
        <f>COMPUTING!I25</f>
        <v>0</v>
      </c>
      <c r="S555" s="73">
        <f>COMPUTING!K25</f>
        <v>0</v>
      </c>
      <c r="T555" s="74">
        <f>COMPUTING!L25</f>
        <v>0</v>
      </c>
      <c r="U555" s="75" t="str">
        <f>COMPUTING!M25</f>
        <v>1st</v>
      </c>
      <c r="V555" s="76">
        <f>COMPUTING!N25</f>
        <v>5</v>
      </c>
      <c r="W555" s="77" t="str">
        <f>COMPUTING!O25</f>
        <v>Emerging</v>
      </c>
      <c r="X555" s="86"/>
    </row>
    <row r="556" spans="2:24" ht="9.75" customHeight="1" x14ac:dyDescent="0.3">
      <c r="B556" s="26"/>
      <c r="C556" s="26"/>
      <c r="D556" s="26"/>
      <c r="E556" s="73"/>
      <c r="F556" s="73"/>
      <c r="G556" s="74"/>
      <c r="H556" s="75"/>
      <c r="I556" s="76"/>
      <c r="J556" s="77"/>
      <c r="K556" s="86"/>
      <c r="O556" s="26"/>
      <c r="P556" s="26"/>
      <c r="Q556" s="26"/>
      <c r="R556" s="73"/>
      <c r="S556" s="73"/>
      <c r="T556" s="74"/>
      <c r="U556" s="75"/>
      <c r="V556" s="76"/>
      <c r="W556" s="77"/>
      <c r="X556" s="86"/>
    </row>
    <row r="557" spans="2:24" ht="22.5" customHeight="1" x14ac:dyDescent="0.3">
      <c r="B557" s="140" t="str">
        <f>SETTINGS!G8</f>
        <v>GHANAIAN LANGUAGE</v>
      </c>
      <c r="C557" s="140"/>
      <c r="D557" s="140"/>
      <c r="E557" s="73">
        <f>'GHANAIAN LANGUAGE'!I24</f>
        <v>0</v>
      </c>
      <c r="F557" s="73">
        <f>'GHANAIAN LANGUAGE'!K24</f>
        <v>0</v>
      </c>
      <c r="G557" s="74">
        <f>'GHANAIAN LANGUAGE'!L24</f>
        <v>0</v>
      </c>
      <c r="H557" s="75" t="str">
        <f>'GHANAIAN LANGUAGE'!M24</f>
        <v>1st</v>
      </c>
      <c r="I557" s="76">
        <f>'GHANAIAN LANGUAGE'!N24</f>
        <v>5</v>
      </c>
      <c r="J557" s="77" t="str">
        <f>'GHANAIAN LANGUAGE'!O24</f>
        <v>Emerging</v>
      </c>
      <c r="K557" s="86"/>
      <c r="O557" s="140" t="str">
        <f>SETTINGS!G8</f>
        <v>GHANAIAN LANGUAGE</v>
      </c>
      <c r="P557" s="140"/>
      <c r="Q557" s="140"/>
      <c r="R557" s="73">
        <f>'GHANAIAN LANGUAGE'!I25</f>
        <v>0</v>
      </c>
      <c r="S557" s="73">
        <f>'GHANAIAN LANGUAGE'!K25</f>
        <v>0</v>
      </c>
      <c r="T557" s="74">
        <f>'GHANAIAN LANGUAGE'!L25</f>
        <v>0</v>
      </c>
      <c r="U557" s="75" t="str">
        <f>'GHANAIAN LANGUAGE'!M25</f>
        <v>1st</v>
      </c>
      <c r="V557" s="76">
        <f>'GHANAIAN LANGUAGE'!N25</f>
        <v>5</v>
      </c>
      <c r="W557" s="77" t="str">
        <f>'GHANAIAN LANGUAGE'!O25</f>
        <v>Emerging</v>
      </c>
      <c r="X557" s="86"/>
    </row>
    <row r="558" spans="2:24" ht="9.75" customHeight="1" x14ac:dyDescent="0.3">
      <c r="B558" s="26"/>
      <c r="C558" s="26"/>
      <c r="D558" s="26"/>
      <c r="E558" s="73"/>
      <c r="F558" s="73"/>
      <c r="G558" s="74"/>
      <c r="H558" s="75"/>
      <c r="I558" s="76"/>
      <c r="J558" s="77"/>
      <c r="K558" s="86"/>
      <c r="O558" s="26"/>
      <c r="P558" s="26"/>
      <c r="Q558" s="26"/>
      <c r="R558" s="73"/>
      <c r="S558" s="73"/>
      <c r="T558" s="74"/>
      <c r="U558" s="75"/>
      <c r="V558" s="76"/>
      <c r="W558" s="77"/>
      <c r="X558" s="86"/>
    </row>
    <row r="559" spans="2:24" ht="21" customHeight="1" x14ac:dyDescent="0.3">
      <c r="B559" s="140" t="str">
        <f>SETTINGS!G9</f>
        <v>CREATIVE ARTS &amp; DESIGN</v>
      </c>
      <c r="C559" s="140"/>
      <c r="D559" s="140"/>
      <c r="E559" s="73">
        <f>'CREATIVE ARTS'!I24</f>
        <v>0</v>
      </c>
      <c r="F559" s="73">
        <f>'CREATIVE ARTS'!K24</f>
        <v>0</v>
      </c>
      <c r="G559" s="74">
        <f>'CREATIVE ARTS'!L24</f>
        <v>0</v>
      </c>
      <c r="H559" s="75" t="str">
        <f>'CREATIVE ARTS'!M24</f>
        <v>1st</v>
      </c>
      <c r="I559" s="76">
        <f>'CREATIVE ARTS'!N24</f>
        <v>5</v>
      </c>
      <c r="J559" s="77" t="str">
        <f>'CREATIVE ARTS'!O24</f>
        <v>Emerging</v>
      </c>
      <c r="K559" s="86"/>
      <c r="O559" s="140" t="str">
        <f>SETTINGS!G9</f>
        <v>CREATIVE ARTS &amp; DESIGN</v>
      </c>
      <c r="P559" s="140"/>
      <c r="Q559" s="140"/>
      <c r="R559" s="73">
        <f>'CREATIVE ARTS'!I25</f>
        <v>0</v>
      </c>
      <c r="S559" s="73">
        <f>'CREATIVE ARTS'!K25</f>
        <v>0</v>
      </c>
      <c r="T559" s="74">
        <f>'CREATIVE ARTS'!L25</f>
        <v>0</v>
      </c>
      <c r="U559" s="75" t="str">
        <f>'CREATIVE ARTS'!M25</f>
        <v>1st</v>
      </c>
      <c r="V559" s="76">
        <f>'CREATIVE ARTS'!N25</f>
        <v>5</v>
      </c>
      <c r="W559" s="77" t="str">
        <f>'CREATIVE ARTS'!O25</f>
        <v>Emerging</v>
      </c>
      <c r="X559" s="86"/>
    </row>
    <row r="560" spans="2:24" ht="9.75" customHeight="1" x14ac:dyDescent="0.3">
      <c r="B560" s="26"/>
      <c r="C560" s="26"/>
      <c r="D560" s="26"/>
      <c r="E560" s="73"/>
      <c r="F560" s="73"/>
      <c r="G560" s="74"/>
      <c r="H560" s="75"/>
      <c r="I560" s="76"/>
      <c r="J560" s="77"/>
      <c r="K560" s="86"/>
      <c r="O560" s="26"/>
      <c r="P560" s="26"/>
      <c r="Q560" s="26"/>
      <c r="R560" s="73"/>
      <c r="S560" s="73"/>
      <c r="T560" s="74"/>
      <c r="U560" s="75"/>
      <c r="V560" s="76"/>
      <c r="W560" s="77"/>
      <c r="X560" s="86"/>
    </row>
    <row r="561" spans="2:26" ht="22.5" hidden="1" customHeight="1" x14ac:dyDescent="0.4">
      <c r="B561" s="140" t="str">
        <f>SETTINGS!G10</f>
        <v>OUR WORLD OUR PEOPLE</v>
      </c>
      <c r="C561" s="140"/>
      <c r="D561" s="140"/>
      <c r="E561" s="73">
        <f>'OUR WORLD OUR PEOPLE'!I24</f>
        <v>0</v>
      </c>
      <c r="F561" s="73">
        <f>'OUR WORLD OUR PEOPLE'!K24</f>
        <v>0</v>
      </c>
      <c r="G561" s="74">
        <f>'OUR WORLD OUR PEOPLE'!L24</f>
        <v>0</v>
      </c>
      <c r="H561" s="75" t="str">
        <f>'OUR WORLD OUR PEOPLE'!M24</f>
        <v>1st</v>
      </c>
      <c r="I561" s="76">
        <f>'OUR WORLD OUR PEOPLE'!N24</f>
        <v>5</v>
      </c>
      <c r="J561" s="77" t="str">
        <f>'OUR WORLD OUR PEOPLE'!O24</f>
        <v>Emerging</v>
      </c>
      <c r="K561" s="86"/>
      <c r="O561" s="140" t="str">
        <f>SETTINGS!G10</f>
        <v>OUR WORLD OUR PEOPLE</v>
      </c>
      <c r="P561" s="140"/>
      <c r="Q561" s="140"/>
      <c r="R561" s="73">
        <f>'OUR WORLD OUR PEOPLE'!I25</f>
        <v>0</v>
      </c>
      <c r="S561" s="73">
        <f>'OUR WORLD OUR PEOPLE'!K25</f>
        <v>0</v>
      </c>
      <c r="T561" s="74">
        <f>'OUR WORLD OUR PEOPLE'!L25</f>
        <v>0</v>
      </c>
      <c r="U561" s="75" t="str">
        <f>'OUR WORLD OUR PEOPLE'!M25</f>
        <v>1st</v>
      </c>
      <c r="V561" s="76">
        <f>'OUR WORLD OUR PEOPLE'!N25</f>
        <v>5</v>
      </c>
      <c r="W561" s="77" t="str">
        <f>'OUR WORLD OUR PEOPLE'!O25</f>
        <v>Emerging</v>
      </c>
      <c r="X561" s="86"/>
    </row>
    <row r="562" spans="2:26" ht="9.75" customHeight="1" x14ac:dyDescent="0.3">
      <c r="B562" s="26"/>
      <c r="C562" s="26"/>
      <c r="D562" s="26"/>
      <c r="E562" s="73"/>
      <c r="F562" s="73"/>
      <c r="G562" s="74"/>
      <c r="H562" s="75"/>
      <c r="I562" s="76"/>
      <c r="J562" s="77"/>
      <c r="K562" s="86"/>
      <c r="O562" s="26"/>
      <c r="P562" s="26"/>
      <c r="Q562" s="26"/>
      <c r="R562" s="73"/>
      <c r="S562" s="73"/>
      <c r="T562" s="74"/>
      <c r="U562" s="75"/>
      <c r="V562" s="76"/>
      <c r="W562" s="77"/>
      <c r="X562" s="86"/>
    </row>
    <row r="563" spans="2:26" ht="24" hidden="1" customHeight="1" x14ac:dyDescent="0.4">
      <c r="B563" s="26" t="str">
        <f>SETTINGS!G11</f>
        <v>FRENCH</v>
      </c>
      <c r="C563" s="26"/>
      <c r="D563" s="26"/>
      <c r="E563" s="73">
        <f>FRENCH!I24</f>
        <v>0</v>
      </c>
      <c r="F563" s="73">
        <f>FRENCH!K24</f>
        <v>0</v>
      </c>
      <c r="G563" s="74">
        <f>FRENCH!L24</f>
        <v>0</v>
      </c>
      <c r="H563" s="75" t="str">
        <f>FRENCH!M24</f>
        <v>1st</v>
      </c>
      <c r="I563" s="76">
        <f>FRENCH!N24</f>
        <v>5</v>
      </c>
      <c r="J563" s="77" t="str">
        <f>FRENCH!O24</f>
        <v>Emerging</v>
      </c>
      <c r="K563" s="86"/>
      <c r="O563" s="26" t="str">
        <f>SETTINGS!G11</f>
        <v>FRENCH</v>
      </c>
      <c r="P563" s="26"/>
      <c r="Q563" s="26"/>
      <c r="R563" s="73">
        <f>FRENCH!I25</f>
        <v>0</v>
      </c>
      <c r="S563" s="73">
        <f>FRENCH!K25</f>
        <v>0</v>
      </c>
      <c r="T563" s="74">
        <f>FRENCH!L25</f>
        <v>0</v>
      </c>
      <c r="U563" s="75" t="str">
        <f>FRENCH!M25</f>
        <v>1st</v>
      </c>
      <c r="V563" s="76">
        <f>FRENCH!N25</f>
        <v>5</v>
      </c>
      <c r="W563" s="77" t="str">
        <f>FRENCH!O25</f>
        <v>Emerging</v>
      </c>
      <c r="X563" s="86"/>
    </row>
    <row r="564" spans="2:26" ht="20.25" customHeight="1" x14ac:dyDescent="0.25">
      <c r="T564" s="66"/>
    </row>
    <row r="565" spans="2:26" ht="22.5" customHeight="1" x14ac:dyDescent="0.25">
      <c r="B565" s="26" t="str">
        <f>SETTINGS!C9</f>
        <v>Attendance:</v>
      </c>
      <c r="C565" s="53">
        <f>'TEACHER’S REMARKS'!H26</f>
        <v>0</v>
      </c>
      <c r="D565" s="54" t="str">
        <f>SETTINGS!B8</f>
        <v xml:space="preserve">  Out Of</v>
      </c>
      <c r="E565" s="53">
        <f>'TEACHER’S REMARKS'!F6</f>
        <v>0</v>
      </c>
      <c r="F565" s="28" t="str">
        <f>SETTINGS!B9</f>
        <v>Promoted To</v>
      </c>
      <c r="G565" s="53">
        <f>'TEACHER’S REMARKS'!I26</f>
        <v>0</v>
      </c>
      <c r="H565" s="26"/>
      <c r="I565" s="143" t="str">
        <f>SETTINGS!D12</f>
        <v>Total number of Classwork and Homework</v>
      </c>
      <c r="J565" s="143"/>
      <c r="K565" s="143"/>
      <c r="L565" s="143"/>
      <c r="M565" s="143"/>
      <c r="O565" s="26" t="str">
        <f>SETTINGS!C9</f>
        <v>Attendance:</v>
      </c>
      <c r="P565" s="53">
        <f>'TEACHER’S REMARKS'!H27</f>
        <v>0</v>
      </c>
      <c r="Q565" s="54" t="str">
        <f>SETTINGS!B8</f>
        <v xml:space="preserve">  Out Of</v>
      </c>
      <c r="R565" s="53">
        <f>'TEACHER’S REMARKS'!F6</f>
        <v>0</v>
      </c>
      <c r="S565" s="28" t="str">
        <f>SETTINGS!B9</f>
        <v>Promoted To</v>
      </c>
      <c r="T565" s="67">
        <f>'TEACHER’S REMARKS'!I27</f>
        <v>0</v>
      </c>
      <c r="U565" s="26"/>
      <c r="V565" s="143" t="str">
        <f>SETTINGS!D12</f>
        <v>Total number of Classwork and Homework</v>
      </c>
      <c r="W565" s="143"/>
      <c r="X565" s="143"/>
      <c r="Y565" s="143"/>
      <c r="Z565" s="143"/>
    </row>
    <row r="566" spans="2:26" ht="16.5" customHeight="1" x14ac:dyDescent="0.25">
      <c r="B566" s="26"/>
      <c r="C566" s="26"/>
      <c r="D566" s="26"/>
      <c r="E566" s="26"/>
      <c r="F566" s="26"/>
      <c r="G566" s="26"/>
      <c r="H566" s="26"/>
      <c r="I566" s="143"/>
      <c r="J566" s="143"/>
      <c r="K566" s="143"/>
      <c r="L566" s="143"/>
      <c r="M566" s="143"/>
      <c r="O566" s="26"/>
      <c r="P566" s="26"/>
      <c r="Q566" s="26"/>
      <c r="R566" s="26"/>
      <c r="S566" s="26"/>
      <c r="T566" s="26"/>
      <c r="U566" s="26"/>
      <c r="V566" s="143"/>
      <c r="W566" s="143"/>
      <c r="X566" s="143"/>
      <c r="Y566" s="143"/>
      <c r="Z566" s="143"/>
    </row>
    <row r="567" spans="2:26" ht="22.5" customHeight="1" x14ac:dyDescent="0.25">
      <c r="B567" s="26" t="str">
        <f>SETTINGS!D8</f>
        <v xml:space="preserve">Conduct/Character:    </v>
      </c>
      <c r="C567" s="26"/>
      <c r="D567" s="26">
        <f>'TEACHER’S REMARKS'!G26</f>
        <v>0</v>
      </c>
      <c r="E567" s="26"/>
      <c r="F567" s="26"/>
      <c r="G567" s="26"/>
      <c r="H567" s="26"/>
      <c r="I567" s="78" t="str">
        <f>SETTINGS!D14</f>
        <v>Math</v>
      </c>
      <c r="J567" s="26"/>
      <c r="K567" s="85">
        <f>SUMMARY!P9</f>
        <v>0</v>
      </c>
      <c r="L567" s="93"/>
      <c r="O567" s="26" t="str">
        <f>SETTINGS!D8</f>
        <v xml:space="preserve">Conduct/Character:    </v>
      </c>
      <c r="P567" s="26"/>
      <c r="Q567" s="26">
        <f>'TEACHER’S REMARKS'!G27</f>
        <v>0</v>
      </c>
      <c r="R567" s="26"/>
      <c r="S567" s="26"/>
      <c r="T567" s="26"/>
      <c r="U567" s="26"/>
      <c r="V567" s="78" t="str">
        <f>SETTINGS!D14</f>
        <v>Math</v>
      </c>
      <c r="W567" s="26"/>
      <c r="X567" s="85">
        <f>SUMMARY!P9</f>
        <v>0</v>
      </c>
      <c r="Y567" s="93"/>
    </row>
    <row r="568" spans="2:26" ht="9" customHeight="1" x14ac:dyDescent="0.25">
      <c r="B568" s="26"/>
      <c r="C568" s="26"/>
      <c r="D568" s="26"/>
      <c r="E568" s="26"/>
      <c r="F568" s="26"/>
      <c r="G568" s="26"/>
      <c r="H568" s="26"/>
      <c r="I568" s="78"/>
      <c r="J568" s="26"/>
      <c r="K568" s="85"/>
      <c r="L568" s="93"/>
      <c r="O568" s="26"/>
      <c r="P568" s="26"/>
      <c r="Q568" s="26"/>
      <c r="R568" s="26"/>
      <c r="S568" s="26"/>
      <c r="T568" s="26"/>
      <c r="U568" s="26"/>
      <c r="V568" s="78"/>
      <c r="W568" s="26"/>
      <c r="X568" s="85"/>
      <c r="Y568" s="93"/>
    </row>
    <row r="569" spans="2:26" ht="23.25" customHeight="1" x14ac:dyDescent="0.25">
      <c r="B569" s="26" t="str">
        <f>SETTINGS!D9</f>
        <v xml:space="preserve">Attitude:      </v>
      </c>
      <c r="C569" s="26">
        <f>'TEACHER’S REMARKS'!F26</f>
        <v>0</v>
      </c>
      <c r="D569" s="26"/>
      <c r="E569" s="26"/>
      <c r="F569" s="26"/>
      <c r="G569" s="26"/>
      <c r="H569" s="26"/>
      <c r="I569" s="78" t="str">
        <f>SETTINGS!D15</f>
        <v>English</v>
      </c>
      <c r="J569" s="26"/>
      <c r="K569" s="85">
        <f>SUMMARY!P5</f>
        <v>0</v>
      </c>
      <c r="L569" s="93"/>
      <c r="O569" s="26" t="str">
        <f>SETTINGS!D9</f>
        <v xml:space="preserve">Attitude:      </v>
      </c>
      <c r="P569" s="26">
        <f>'TEACHER’S REMARKS'!F27</f>
        <v>0</v>
      </c>
      <c r="Q569" s="26"/>
      <c r="R569" s="26"/>
      <c r="S569" s="26"/>
      <c r="T569" s="26"/>
      <c r="U569" s="26"/>
      <c r="V569" s="78" t="str">
        <f>SETTINGS!D15</f>
        <v>English</v>
      </c>
      <c r="W569" s="26"/>
      <c r="X569" s="85">
        <f>SUMMARY!P5</f>
        <v>0</v>
      </c>
      <c r="Y569" s="93"/>
    </row>
    <row r="570" spans="2:26" ht="9" customHeight="1" x14ac:dyDescent="0.25">
      <c r="B570" s="26"/>
      <c r="C570" s="26"/>
      <c r="D570" s="26"/>
      <c r="E570" s="26"/>
      <c r="F570" s="26"/>
      <c r="G570" s="26"/>
      <c r="H570" s="26"/>
      <c r="I570" s="78"/>
      <c r="J570" s="26"/>
      <c r="K570" s="85"/>
      <c r="L570" s="93"/>
      <c r="O570" s="26"/>
      <c r="P570" s="26"/>
      <c r="Q570" s="26"/>
      <c r="R570" s="26"/>
      <c r="S570" s="26"/>
      <c r="T570" s="26"/>
      <c r="U570" s="26"/>
      <c r="V570" s="78"/>
      <c r="W570" s="26"/>
      <c r="X570" s="85"/>
      <c r="Y570" s="93"/>
    </row>
    <row r="571" spans="2:26" ht="22.5" customHeight="1" x14ac:dyDescent="0.25">
      <c r="B571" s="26" t="str">
        <f>SETTINGS!D10</f>
        <v>Interest:</v>
      </c>
      <c r="C571" s="26">
        <f>'TEACHER’S REMARKS'!D26</f>
        <v>0</v>
      </c>
      <c r="D571" s="26"/>
      <c r="E571" s="26"/>
      <c r="F571" s="26"/>
      <c r="G571" s="26"/>
      <c r="H571" s="26"/>
      <c r="I571" s="78" t="str">
        <f>SETTINGS!D16</f>
        <v>Science</v>
      </c>
      <c r="J571" s="26"/>
      <c r="K571" s="85">
        <f>SUMMARY!P13</f>
        <v>0</v>
      </c>
      <c r="L571" s="93"/>
      <c r="O571" s="26" t="str">
        <f>SETTINGS!D10</f>
        <v>Interest:</v>
      </c>
      <c r="P571" s="26">
        <f>'TEACHER’S REMARKS'!D27</f>
        <v>0</v>
      </c>
      <c r="Q571" s="26"/>
      <c r="R571" s="26"/>
      <c r="S571" s="26"/>
      <c r="T571" s="26"/>
      <c r="U571" s="26"/>
      <c r="V571" s="78" t="str">
        <f>SETTINGS!D16</f>
        <v>Science</v>
      </c>
      <c r="W571" s="26"/>
      <c r="X571" s="85">
        <f>SUMMARY!P13</f>
        <v>0</v>
      </c>
      <c r="Y571" s="93"/>
    </row>
    <row r="572" spans="2:26" ht="9" customHeight="1" x14ac:dyDescent="0.25">
      <c r="B572" s="26"/>
      <c r="C572" s="26"/>
      <c r="D572" s="26"/>
      <c r="E572" s="26"/>
      <c r="F572" s="26"/>
      <c r="G572" s="26"/>
      <c r="H572" s="26"/>
      <c r="I572" s="78"/>
      <c r="J572" s="26"/>
      <c r="K572" s="85"/>
      <c r="L572" s="93"/>
      <c r="O572" s="26"/>
      <c r="P572" s="26"/>
      <c r="Q572" s="26"/>
      <c r="R572" s="26"/>
      <c r="S572" s="26"/>
      <c r="T572" s="26"/>
      <c r="U572" s="26"/>
      <c r="V572" s="78"/>
      <c r="W572" s="26"/>
      <c r="X572" s="85"/>
      <c r="Y572" s="93"/>
    </row>
    <row r="573" spans="2:26" ht="22.5" customHeight="1" x14ac:dyDescent="0.25">
      <c r="B573" s="26" t="str">
        <f>SETTINGS!D11</f>
        <v xml:space="preserve">Teacher’s Remarks:  </v>
      </c>
      <c r="C573" s="26"/>
      <c r="D573" s="26">
        <f>'TEACHER’S REMARKS'!E26</f>
        <v>0</v>
      </c>
      <c r="E573" s="26"/>
      <c r="F573" s="26"/>
      <c r="G573" s="26"/>
      <c r="H573" s="26"/>
      <c r="I573" s="78" t="str">
        <f>SETTINGS!G13</f>
        <v>RME</v>
      </c>
      <c r="J573" s="26"/>
      <c r="K573" s="85">
        <f>SUMMARY!P21</f>
        <v>0</v>
      </c>
      <c r="L573" s="93"/>
      <c r="O573" s="26" t="str">
        <f>SETTINGS!D11</f>
        <v xml:space="preserve">Teacher’s Remarks:  </v>
      </c>
      <c r="P573" s="26"/>
      <c r="Q573" s="26">
        <f>'TEACHER’S REMARKS'!E27</f>
        <v>0</v>
      </c>
      <c r="R573" s="26"/>
      <c r="S573" s="26"/>
      <c r="T573" s="26"/>
      <c r="U573" s="26"/>
      <c r="V573" s="78" t="str">
        <f>SETTINGS!G13</f>
        <v>RME</v>
      </c>
      <c r="W573" s="26"/>
      <c r="X573" s="85">
        <f>SUMMARY!P21</f>
        <v>0</v>
      </c>
      <c r="Y573" s="93"/>
    </row>
    <row r="574" spans="2:26" ht="9" customHeight="1" x14ac:dyDescent="0.25">
      <c r="B574" s="26"/>
      <c r="C574" s="26"/>
      <c r="D574" s="26"/>
      <c r="E574" s="26"/>
      <c r="F574" s="26"/>
      <c r="G574" s="26"/>
      <c r="H574" s="26"/>
      <c r="I574" s="78"/>
      <c r="J574" s="26"/>
      <c r="K574" s="85"/>
      <c r="L574" s="93"/>
      <c r="O574" s="26"/>
      <c r="P574" s="26"/>
      <c r="Q574" s="26"/>
      <c r="R574" s="26"/>
      <c r="S574" s="26"/>
      <c r="T574" s="26"/>
      <c r="U574" s="26"/>
      <c r="V574" s="78"/>
      <c r="W574" s="26"/>
      <c r="X574" s="85"/>
      <c r="Y574" s="93"/>
    </row>
    <row r="575" spans="2:26" ht="22.5" customHeight="1" x14ac:dyDescent="0.25">
      <c r="B575" s="84" t="str">
        <f>SETTINGS!C12</f>
        <v xml:space="preserve">Aggregate: </v>
      </c>
      <c r="C575" s="85">
        <f>'OVERALL SCORE'!E24</f>
        <v>30</v>
      </c>
      <c r="D575" s="26"/>
      <c r="E575" s="26"/>
      <c r="F575" s="26"/>
      <c r="G575" s="26"/>
      <c r="H575" s="26"/>
      <c r="I575" s="78" t="str">
        <f>SETTINGS!C16</f>
        <v>Computing</v>
      </c>
      <c r="J575" s="26"/>
      <c r="K575" s="85">
        <f>SUMMARY!P25</f>
        <v>0</v>
      </c>
      <c r="L575" s="93"/>
      <c r="O575" s="84" t="str">
        <f>SETTINGS!C12</f>
        <v xml:space="preserve">Aggregate: </v>
      </c>
      <c r="P575" s="85">
        <f>'OVERALL SCORE'!E25</f>
        <v>30</v>
      </c>
      <c r="Q575" s="26"/>
      <c r="R575" s="26"/>
      <c r="S575" s="26"/>
      <c r="T575" s="26"/>
      <c r="U575" s="26"/>
      <c r="V575" s="78" t="str">
        <f>SETTINGS!C16</f>
        <v>Computing</v>
      </c>
      <c r="W575" s="26"/>
      <c r="X575" s="85">
        <f>SUMMARY!P25</f>
        <v>0</v>
      </c>
      <c r="Y575" s="93"/>
    </row>
    <row r="576" spans="2:26" ht="9" customHeight="1" x14ac:dyDescent="0.25">
      <c r="B576" s="26"/>
      <c r="C576" s="26"/>
      <c r="D576" s="26"/>
      <c r="E576" s="26"/>
      <c r="F576" s="26"/>
      <c r="G576" s="26"/>
      <c r="H576" s="26"/>
      <c r="I576" s="78"/>
      <c r="J576" s="26"/>
      <c r="K576" s="85"/>
      <c r="L576" s="93"/>
      <c r="O576" s="26"/>
      <c r="P576" s="26"/>
      <c r="Q576" s="26"/>
      <c r="R576" s="26"/>
      <c r="S576" s="26"/>
      <c r="T576" s="26"/>
      <c r="U576" s="26"/>
      <c r="V576" s="78"/>
      <c r="W576" s="26"/>
      <c r="X576" s="85"/>
      <c r="Y576" s="93"/>
    </row>
    <row r="577" spans="2:25" s="37" customFormat="1" ht="22.5" customHeight="1" x14ac:dyDescent="0.25">
      <c r="I577" s="92" t="str">
        <f>SETTINGS!G15</f>
        <v>Creative Arts</v>
      </c>
      <c r="J577" s="26"/>
      <c r="K577" s="85">
        <f>SUMMARY!P33</f>
        <v>0</v>
      </c>
      <c r="L577" s="27"/>
      <c r="V577" s="92" t="str">
        <f>SETTINGS!G15</f>
        <v>Creative Arts</v>
      </c>
      <c r="W577" s="26"/>
      <c r="X577" s="85">
        <f>SUMMARY!P33</f>
        <v>0</v>
      </c>
      <c r="Y577" s="27"/>
    </row>
    <row r="578" spans="2:25" ht="9" customHeight="1" x14ac:dyDescent="0.3">
      <c r="K578" s="108"/>
      <c r="X578" s="108"/>
    </row>
    <row r="579" spans="2:25" ht="21.75" customHeight="1" x14ac:dyDescent="0.25">
      <c r="B579" s="37" t="str">
        <f>SETTINGS!D17</f>
        <v>Head - Teacher’s Signature</v>
      </c>
      <c r="C579" s="39"/>
      <c r="E579" s="132"/>
      <c r="F579" s="132"/>
      <c r="G579" s="132"/>
      <c r="I579" s="117" t="str">
        <f>SETTINGS!D13</f>
        <v>History</v>
      </c>
      <c r="J579" s="117"/>
      <c r="K579" s="119">
        <f>SUMMARY!P17</f>
        <v>0</v>
      </c>
      <c r="L579" s="117"/>
      <c r="M579" s="117"/>
      <c r="N579" s="117"/>
      <c r="O579" s="127" t="str">
        <f>SETTINGS!D17</f>
        <v>Head - Teacher’s Signature</v>
      </c>
      <c r="P579" s="114"/>
      <c r="Q579" s="117"/>
      <c r="R579" s="135"/>
      <c r="S579" s="135"/>
      <c r="T579" s="135"/>
      <c r="U579" s="117"/>
      <c r="V579" s="117" t="str">
        <f>SETTINGS!D13</f>
        <v>History</v>
      </c>
      <c r="W579" s="117"/>
      <c r="X579" s="119">
        <f>SUMMARY!P17</f>
        <v>0</v>
      </c>
    </row>
    <row r="580" spans="2:25" ht="10.5" customHeight="1" x14ac:dyDescent="0.25">
      <c r="C580" s="39"/>
      <c r="E580" s="132"/>
      <c r="F580" s="132"/>
      <c r="G580" s="132"/>
      <c r="I580" s="117"/>
      <c r="J580" s="117"/>
      <c r="K580" s="119"/>
      <c r="L580" s="117"/>
      <c r="M580" s="117"/>
      <c r="N580" s="117"/>
      <c r="O580" s="117"/>
      <c r="P580" s="114"/>
      <c r="Q580" s="117"/>
      <c r="R580" s="135"/>
      <c r="S580" s="135"/>
      <c r="T580" s="135"/>
      <c r="U580" s="117"/>
      <c r="V580" s="117"/>
      <c r="W580" s="117"/>
      <c r="X580" s="119"/>
    </row>
    <row r="581" spans="2:25" ht="21" customHeight="1" x14ac:dyDescent="0.25">
      <c r="C581" s="39"/>
      <c r="E581" s="132"/>
      <c r="F581" s="132"/>
      <c r="G581" s="132"/>
      <c r="I581" s="117" t="str">
        <f>SETTINGS!G14</f>
        <v>Ghanaian Language</v>
      </c>
      <c r="J581" s="117"/>
      <c r="K581" s="119">
        <f>SUMMARY!P29</f>
        <v>0</v>
      </c>
      <c r="L581" s="117"/>
      <c r="M581" s="117"/>
      <c r="N581" s="117"/>
      <c r="O581" s="117"/>
      <c r="P581" s="114"/>
      <c r="Q581" s="117"/>
      <c r="R581" s="135"/>
      <c r="S581" s="135"/>
      <c r="T581" s="135"/>
      <c r="U581" s="117"/>
      <c r="V581" s="117" t="str">
        <f>SETTINGS!G14</f>
        <v>Ghanaian Language</v>
      </c>
      <c r="W581" s="117"/>
      <c r="X581" s="119">
        <f>SUMMARY!P29</f>
        <v>0</v>
      </c>
    </row>
    <row r="582" spans="2:25" ht="22.5" customHeight="1" x14ac:dyDescent="0.3">
      <c r="C582" s="64"/>
      <c r="I582" s="117"/>
      <c r="J582" s="117"/>
      <c r="K582" s="117"/>
      <c r="L582" s="117"/>
      <c r="M582" s="117"/>
      <c r="N582" s="117"/>
      <c r="O582" s="117"/>
      <c r="P582" s="114"/>
      <c r="Q582" s="117"/>
      <c r="R582" s="117"/>
      <c r="S582" s="117"/>
      <c r="T582" s="117"/>
      <c r="U582" s="117"/>
      <c r="V582" s="117"/>
      <c r="W582" s="117"/>
      <c r="X582" s="119"/>
    </row>
    <row r="583" spans="2:25" ht="23.25" customHeight="1" x14ac:dyDescent="0.25">
      <c r="I583" s="117"/>
      <c r="J583" s="117"/>
      <c r="K583" s="117"/>
      <c r="L583" s="117"/>
      <c r="M583" s="117"/>
      <c r="N583" s="117"/>
      <c r="O583" s="117"/>
      <c r="P583" s="117"/>
      <c r="Q583" s="117"/>
      <c r="R583" s="117"/>
      <c r="S583" s="117"/>
      <c r="T583" s="117"/>
      <c r="U583" s="117"/>
      <c r="V583" s="117"/>
      <c r="W583" s="117"/>
      <c r="X583" s="117"/>
    </row>
    <row r="584" spans="2:25" ht="9" customHeight="1" x14ac:dyDescent="0.25"/>
    <row r="585" spans="2:25" ht="22.5" customHeight="1" x14ac:dyDescent="0.4">
      <c r="B585" s="138"/>
      <c r="C585" s="123" t="str">
        <f>SETTINGS!B2</f>
        <v xml:space="preserve">    COMPUTER REPAIR SERVICES</v>
      </c>
      <c r="D585" s="30"/>
      <c r="E585" s="30"/>
      <c r="F585" s="30"/>
      <c r="G585" s="30"/>
      <c r="H585" s="30"/>
      <c r="I585" s="30"/>
      <c r="K585" s="141"/>
      <c r="L585" s="141"/>
      <c r="O585" s="138"/>
      <c r="P585" s="123" t="str">
        <f>SETTINGS!B2</f>
        <v xml:space="preserve">    COMPUTER REPAIR SERVICES</v>
      </c>
      <c r="Q585" s="30"/>
      <c r="R585" s="30"/>
      <c r="S585" s="30"/>
      <c r="T585" s="30"/>
      <c r="U585" s="30"/>
      <c r="V585" s="30"/>
      <c r="X585" s="141"/>
      <c r="Y585" s="141"/>
    </row>
    <row r="586" spans="2:25" ht="22.5" customHeight="1" x14ac:dyDescent="0.25">
      <c r="B586" s="138"/>
      <c r="C586" s="124" t="str">
        <f>SETTINGS!B3</f>
        <v xml:space="preserve">     P.O.Box AN 5044  Accra–North Tel: 0244-113-286 / 233 27 055 6797</v>
      </c>
      <c r="D586" s="49"/>
      <c r="K586" s="141"/>
      <c r="L586" s="141"/>
      <c r="O586" s="138"/>
      <c r="P586" s="124" t="str">
        <f>SETTINGS!B3</f>
        <v xml:space="preserve">     P.O.Box AN 5044  Accra–North Tel: 0244-113-286 / 233 27 055 6797</v>
      </c>
      <c r="Q586" s="49"/>
      <c r="X586" s="141"/>
      <c r="Y586" s="141"/>
    </row>
    <row r="587" spans="2:25" ht="22.5" customHeight="1" x14ac:dyDescent="0.25">
      <c r="B587" s="138"/>
      <c r="C587" s="125" t="str">
        <f>SETTINGS!B4</f>
        <v xml:space="preserve">                    Email: computerrepairservices001@gmail.com</v>
      </c>
      <c r="D587" s="33"/>
      <c r="K587" s="141"/>
      <c r="L587" s="141"/>
      <c r="O587" s="138"/>
      <c r="P587" s="125" t="str">
        <f>SETTINGS!B4</f>
        <v xml:space="preserve">                    Email: computerrepairservices001@gmail.com</v>
      </c>
      <c r="Q587" s="33"/>
      <c r="X587" s="141"/>
      <c r="Y587" s="141"/>
    </row>
    <row r="588" spans="2:25" ht="22.5" customHeight="1" x14ac:dyDescent="0.25">
      <c r="B588" s="138"/>
      <c r="D588" s="126" t="str">
        <f>SETTINGS!B5</f>
        <v xml:space="preserve"> LEARNERS  REPORT  SHEET</v>
      </c>
      <c r="E588" s="50"/>
      <c r="K588" s="141"/>
      <c r="L588" s="141"/>
      <c r="O588" s="138"/>
      <c r="Q588" s="126" t="str">
        <f>SETTINGS!B5</f>
        <v xml:space="preserve"> LEARNERS  REPORT  SHEET</v>
      </c>
      <c r="R588" s="50"/>
      <c r="X588" s="141"/>
      <c r="Y588" s="141"/>
    </row>
    <row r="589" spans="2:25" ht="9" customHeight="1" x14ac:dyDescent="0.25"/>
    <row r="590" spans="2:25" ht="23.25" customHeight="1" x14ac:dyDescent="0.25">
      <c r="B590" s="55" t="str">
        <f>SETTINGS!C13</f>
        <v xml:space="preserve">Name:                                    </v>
      </c>
      <c r="C590" s="56">
        <f>'TEACHER’S REMARKS'!B28</f>
        <v>0</v>
      </c>
      <c r="G590" s="55"/>
      <c r="H590" s="39" t="str">
        <f>SETTINGS!C11</f>
        <v>No. On Roll:</v>
      </c>
      <c r="I590" s="37"/>
      <c r="J590" s="56" t="str">
        <f>'TEACHER’S REMARKS'!F4</f>
        <v/>
      </c>
      <c r="K590" s="37"/>
      <c r="O590" s="55" t="str">
        <f>SETTINGS!C13</f>
        <v xml:space="preserve">Name:                                    </v>
      </c>
      <c r="P590" s="56">
        <f>'TEACHER’S REMARKS'!B29</f>
        <v>0</v>
      </c>
      <c r="T590" s="55"/>
      <c r="U590" s="55" t="str">
        <f>SETTINGS!C11</f>
        <v>No. On Roll:</v>
      </c>
      <c r="V590" s="37"/>
      <c r="W590" s="56" t="str">
        <f>'TEACHER’S REMARKS'!F4</f>
        <v/>
      </c>
      <c r="X590" s="37"/>
    </row>
    <row r="591" spans="2:25" ht="9" customHeight="1" x14ac:dyDescent="0.25">
      <c r="B591" s="94"/>
      <c r="H591" s="39"/>
      <c r="I591" s="37"/>
      <c r="J591" s="37"/>
      <c r="K591" s="37"/>
      <c r="O591" s="94"/>
      <c r="U591" s="39"/>
      <c r="V591" s="37"/>
      <c r="W591" s="37"/>
      <c r="X591" s="37"/>
    </row>
    <row r="592" spans="2:25" ht="22.5" customHeight="1" x14ac:dyDescent="0.25">
      <c r="B592" s="55" t="str">
        <f>SETTINGS!C10</f>
        <v>Basic:</v>
      </c>
      <c r="C592" s="56">
        <f>'TEACHER’S REMARKS'!D2</f>
        <v>0</v>
      </c>
      <c r="E592" s="55"/>
      <c r="F592" s="37"/>
      <c r="G592" s="55"/>
      <c r="H592" s="39" t="str">
        <f>SETTINGS!C14</f>
        <v xml:space="preserve">Vacation: </v>
      </c>
      <c r="I592" s="37"/>
      <c r="J592" s="56">
        <f>'TEACHER’S REMARKS'!E6</f>
        <v>0</v>
      </c>
      <c r="K592" s="37"/>
      <c r="O592" s="55" t="str">
        <f>SETTINGS!C10</f>
        <v>Basic:</v>
      </c>
      <c r="P592" s="56">
        <f>'TEACHER’S REMARKS'!D2</f>
        <v>0</v>
      </c>
      <c r="R592" s="55"/>
      <c r="S592" s="56"/>
      <c r="T592" s="55"/>
      <c r="U592" s="55" t="str">
        <f>SETTINGS!C14</f>
        <v xml:space="preserve">Vacation: </v>
      </c>
      <c r="V592" s="37"/>
      <c r="W592" s="56">
        <f>'TEACHER’S REMARKS'!E6</f>
        <v>0</v>
      </c>
      <c r="X592" s="37"/>
    </row>
    <row r="593" spans="2:26" ht="9" customHeight="1" x14ac:dyDescent="0.25">
      <c r="B593" s="95"/>
      <c r="H593" s="39"/>
      <c r="I593" s="37"/>
      <c r="J593" s="37"/>
      <c r="K593" s="37"/>
      <c r="O593" s="95"/>
      <c r="U593" s="39"/>
      <c r="V593" s="37"/>
      <c r="W593" s="37"/>
      <c r="X593" s="37"/>
    </row>
    <row r="594" spans="2:26" ht="22.5" customHeight="1" x14ac:dyDescent="0.25">
      <c r="B594" s="55" t="str">
        <f>SETTINGS!C15</f>
        <v xml:space="preserve">Reopening: </v>
      </c>
      <c r="C594" s="56">
        <f>'TEACHER’S REMARKS'!D6</f>
        <v>0</v>
      </c>
      <c r="G594" s="55"/>
      <c r="H594" s="55" t="str">
        <f>SETTINGS!C8</f>
        <v xml:space="preserve">Term: </v>
      </c>
      <c r="I594" s="37"/>
      <c r="J594" s="56">
        <f>'TEACHER’S REMARKS'!E2</f>
        <v>0</v>
      </c>
      <c r="K594" s="37"/>
      <c r="O594" s="55" t="str">
        <f>SETTINGS!C15</f>
        <v xml:space="preserve">Reopening: </v>
      </c>
      <c r="P594" s="56">
        <f>'TEACHER’S REMARKS'!D6</f>
        <v>0</v>
      </c>
      <c r="T594" s="55"/>
      <c r="U594" s="55" t="str">
        <f>SETTINGS!C8</f>
        <v xml:space="preserve">Term: </v>
      </c>
      <c r="V594" s="37"/>
      <c r="W594" s="56">
        <f>'TEACHER’S REMARKS'!E2</f>
        <v>0</v>
      </c>
      <c r="X594" s="37"/>
    </row>
    <row r="595" spans="2:26" ht="8.25" customHeight="1" x14ac:dyDescent="0.25"/>
    <row r="596" spans="2:26" ht="23.25" customHeight="1" x14ac:dyDescent="0.25">
      <c r="B596" s="55" t="str">
        <f>SETTINGS!B21</f>
        <v>Grading:</v>
      </c>
      <c r="C596" s="99" t="str">
        <f>SETTINGS!C21</f>
        <v>80 - 100 =  1 - Highly Proficient                                 68 - 79 = 2 - Proficient</v>
      </c>
      <c r="D596" s="99"/>
      <c r="E596" s="99"/>
      <c r="F596" s="99"/>
      <c r="G596" s="99"/>
      <c r="H596" s="99"/>
      <c r="I596" s="99"/>
      <c r="J596" s="99"/>
      <c r="O596" s="55" t="str">
        <f>SETTINGS!B21</f>
        <v>Grading:</v>
      </c>
      <c r="P596" s="99" t="str">
        <f>SETTINGS!C21</f>
        <v>80 - 100 =  1 - Highly Proficient                                 68 - 79 = 2 - Proficient</v>
      </c>
      <c r="Q596" s="99"/>
      <c r="R596" s="99"/>
      <c r="S596" s="99"/>
      <c r="T596" s="99"/>
      <c r="U596" s="99"/>
      <c r="V596" s="99"/>
      <c r="W596" s="99"/>
    </row>
    <row r="597" spans="2:26" ht="23.25" customHeight="1" x14ac:dyDescent="0.25">
      <c r="B597" s="96"/>
      <c r="C597" s="99" t="str">
        <f>SETTINGS!C22</f>
        <v xml:space="preserve">54 - 67  = 3 - Approaching Proficiency                       40 - 53   =  4 - Developing      </v>
      </c>
      <c r="D597" s="99"/>
      <c r="E597" s="99"/>
      <c r="F597" s="99"/>
      <c r="G597" s="99"/>
      <c r="H597" s="99"/>
      <c r="I597" s="99"/>
      <c r="J597" s="99"/>
      <c r="O597" s="96"/>
      <c r="P597" s="99" t="str">
        <f>SETTINGS!C22</f>
        <v xml:space="preserve">54 - 67  = 3 - Approaching Proficiency                       40 - 53   =  4 - Developing      </v>
      </c>
      <c r="Q597" s="99"/>
      <c r="R597" s="99"/>
      <c r="S597" s="99"/>
      <c r="T597" s="99"/>
      <c r="U597" s="99"/>
      <c r="V597" s="99"/>
      <c r="W597" s="99"/>
    </row>
    <row r="598" spans="2:26" ht="22.5" customHeight="1" x14ac:dyDescent="0.25">
      <c r="B598" s="96"/>
      <c r="C598" s="99" t="str">
        <f>SETTINGS!C23</f>
        <v>0 - 39 = 5 - Emerging</v>
      </c>
      <c r="D598" s="99"/>
      <c r="E598" s="99"/>
      <c r="F598" s="99"/>
      <c r="G598" s="99"/>
      <c r="H598" s="99"/>
      <c r="I598" s="99"/>
      <c r="J598" s="99"/>
      <c r="O598" s="96"/>
      <c r="P598" s="99" t="str">
        <f>SETTINGS!C23</f>
        <v>0 - 39 = 5 - Emerging</v>
      </c>
      <c r="Q598" s="99"/>
      <c r="R598" s="99"/>
      <c r="S598" s="99"/>
      <c r="T598" s="99"/>
      <c r="U598" s="99"/>
      <c r="V598" s="99"/>
      <c r="W598" s="99"/>
    </row>
    <row r="599" spans="2:26" ht="9.75" customHeight="1" x14ac:dyDescent="0.25">
      <c r="B599" s="96"/>
      <c r="C599" s="96"/>
      <c r="D599" s="96"/>
      <c r="E599" s="96"/>
      <c r="F599" s="96"/>
      <c r="G599" s="96"/>
      <c r="H599" s="96"/>
      <c r="I599" s="96"/>
      <c r="J599" s="96"/>
      <c r="O599" s="96"/>
      <c r="P599" s="96"/>
      <c r="Q599" s="96"/>
      <c r="R599" s="96"/>
      <c r="S599" s="96"/>
      <c r="T599" s="96"/>
      <c r="U599" s="96"/>
      <c r="V599" s="96"/>
      <c r="W599" s="96"/>
    </row>
    <row r="600" spans="2:26" ht="9" customHeight="1" x14ac:dyDescent="0.25"/>
    <row r="601" spans="2:26" ht="31.5" customHeight="1" x14ac:dyDescent="0.25">
      <c r="B601" s="139" t="str">
        <f>SETTINGS!K2</f>
        <v>SUBJECT</v>
      </c>
      <c r="C601" s="139"/>
      <c r="D601" s="139"/>
      <c r="E601" s="72" t="str">
        <f>SETTINGS!K3</f>
        <v>CLASS SCORE</v>
      </c>
      <c r="F601" s="72" t="str">
        <f>SETTINGS!K4</f>
        <v>EXAMS SCORE</v>
      </c>
      <c r="G601" s="72" t="str">
        <f>SETTINGS!K5</f>
        <v>TOTAL SCORE</v>
      </c>
      <c r="H601" s="72" t="str">
        <f>SETTINGS!K6</f>
        <v>SUBJECT POSITION</v>
      </c>
      <c r="I601" s="72" t="str">
        <f>SETTINGS!K7</f>
        <v>GRADE</v>
      </c>
      <c r="J601" s="72" t="str">
        <f>SETTINGS!K8</f>
        <v>REMARKS</v>
      </c>
      <c r="K601" s="72"/>
      <c r="L601" s="72"/>
      <c r="M601" s="72"/>
      <c r="O601" s="139" t="str">
        <f>SETTINGS!K2</f>
        <v>SUBJECT</v>
      </c>
      <c r="P601" s="139"/>
      <c r="Q601" s="139"/>
      <c r="R601" s="72" t="str">
        <f>SETTINGS!K3</f>
        <v>CLASS SCORE</v>
      </c>
      <c r="S601" s="72" t="str">
        <f>SETTINGS!K4</f>
        <v>EXAMS SCORE</v>
      </c>
      <c r="T601" s="72" t="str">
        <f>SETTINGS!K5</f>
        <v>TOTAL SCORE</v>
      </c>
      <c r="U601" s="72" t="str">
        <f>SETTINGS!K6</f>
        <v>SUBJECT POSITION</v>
      </c>
      <c r="V601" s="72" t="str">
        <f>SETTINGS!K7</f>
        <v>GRADE</v>
      </c>
      <c r="W601" s="72" t="str">
        <f>SETTINGS!K8</f>
        <v>REMARKS</v>
      </c>
      <c r="X601" s="72"/>
      <c r="Y601" s="72"/>
      <c r="Z601" s="72"/>
    </row>
    <row r="602" spans="2:26" ht="8.25" customHeight="1" x14ac:dyDescent="0.25">
      <c r="E602" s="57"/>
      <c r="R602" s="57"/>
    </row>
    <row r="603" spans="2:26" ht="22.5" customHeight="1" x14ac:dyDescent="0.3">
      <c r="B603" s="140" t="str">
        <f>SETTINGS!G2</f>
        <v>ENGLISH LANGUAGE</v>
      </c>
      <c r="C603" s="140"/>
      <c r="D603" s="140"/>
      <c r="E603" s="73">
        <f>ENGLISH!I26</f>
        <v>0</v>
      </c>
      <c r="F603" s="73">
        <f>ENGLISH!K26</f>
        <v>0</v>
      </c>
      <c r="G603" s="74">
        <f>ENGLISH!L26</f>
        <v>0</v>
      </c>
      <c r="H603" s="75" t="str">
        <f>ENGLISH!M26</f>
        <v>1st</v>
      </c>
      <c r="I603" s="76">
        <f>ENGLISH!N26</f>
        <v>5</v>
      </c>
      <c r="J603" s="77" t="str">
        <f>ENGLISH!O26</f>
        <v>Emerging</v>
      </c>
      <c r="K603" s="86"/>
      <c r="O603" s="140" t="str">
        <f>SETTINGS!G2</f>
        <v>ENGLISH LANGUAGE</v>
      </c>
      <c r="P603" s="140"/>
      <c r="Q603" s="140"/>
      <c r="R603" s="73">
        <f>ENGLISH!I27</f>
        <v>0</v>
      </c>
      <c r="S603" s="73">
        <f>ENGLISH!K27</f>
        <v>0</v>
      </c>
      <c r="T603" s="74">
        <f>ENGLISH!L27</f>
        <v>0</v>
      </c>
      <c r="U603" s="75" t="str">
        <f>ENGLISH!M27</f>
        <v>1st</v>
      </c>
      <c r="V603" s="76">
        <f>ENGLISH!N27</f>
        <v>5</v>
      </c>
      <c r="W603" s="77" t="str">
        <f>ENGLISH!O27</f>
        <v>Emerging</v>
      </c>
      <c r="X603" s="86"/>
    </row>
    <row r="604" spans="2:26" ht="9" customHeight="1" x14ac:dyDescent="0.3">
      <c r="B604" s="26"/>
      <c r="C604" s="26"/>
      <c r="D604" s="26"/>
      <c r="E604" s="73"/>
      <c r="F604" s="73"/>
      <c r="G604" s="74"/>
      <c r="H604" s="75"/>
      <c r="I604" s="76"/>
      <c r="J604" s="77"/>
      <c r="K604" s="86"/>
      <c r="O604" s="26"/>
      <c r="P604" s="26"/>
      <c r="Q604" s="26"/>
      <c r="R604" s="73"/>
      <c r="S604" s="73"/>
      <c r="T604" s="74"/>
      <c r="U604" s="75"/>
      <c r="V604" s="76"/>
      <c r="W604" s="77"/>
      <c r="X604" s="86"/>
    </row>
    <row r="605" spans="2:26" ht="22.5" customHeight="1" x14ac:dyDescent="0.3">
      <c r="B605" s="140" t="str">
        <f>SETTINGS!G3</f>
        <v>MATHEMATICS</v>
      </c>
      <c r="C605" s="140"/>
      <c r="D605" s="140"/>
      <c r="E605" s="73">
        <f>MATHS!I26</f>
        <v>0</v>
      </c>
      <c r="F605" s="73">
        <f>MATHS!K26</f>
        <v>0</v>
      </c>
      <c r="G605" s="74">
        <f>MATHS!L26</f>
        <v>0</v>
      </c>
      <c r="H605" s="75" t="str">
        <f>MATHS!M26</f>
        <v>1st</v>
      </c>
      <c r="I605" s="76">
        <f>MATHS!N26</f>
        <v>5</v>
      </c>
      <c r="J605" s="77" t="str">
        <f>MATHS!O26</f>
        <v>Emerging</v>
      </c>
      <c r="K605" s="86"/>
      <c r="O605" s="140" t="str">
        <f>SETTINGS!G3</f>
        <v>MATHEMATICS</v>
      </c>
      <c r="P605" s="140"/>
      <c r="Q605" s="140"/>
      <c r="R605" s="73">
        <f>MATHS!I27</f>
        <v>0</v>
      </c>
      <c r="S605" s="73">
        <f>MATHS!K27</f>
        <v>0</v>
      </c>
      <c r="T605" s="74">
        <f>MATHS!L27</f>
        <v>0</v>
      </c>
      <c r="U605" s="75" t="str">
        <f>MATHS!M27</f>
        <v>1st</v>
      </c>
      <c r="V605" s="76">
        <f>MATHS!N27</f>
        <v>5</v>
      </c>
      <c r="W605" s="77" t="str">
        <f>MATHS!O27</f>
        <v>Emerging</v>
      </c>
      <c r="X605" s="86"/>
    </row>
    <row r="606" spans="2:26" ht="9.75" customHeight="1" x14ac:dyDescent="0.3">
      <c r="B606" s="26"/>
      <c r="C606" s="26"/>
      <c r="D606" s="26"/>
      <c r="E606" s="73"/>
      <c r="F606" s="73"/>
      <c r="G606" s="74"/>
      <c r="H606" s="75"/>
      <c r="I606" s="76"/>
      <c r="J606" s="77"/>
      <c r="K606" s="86"/>
      <c r="O606" s="26"/>
      <c r="P606" s="26"/>
      <c r="Q606" s="26"/>
      <c r="R606" s="73"/>
      <c r="S606" s="73"/>
      <c r="T606" s="74"/>
      <c r="U606" s="75"/>
      <c r="V606" s="76"/>
      <c r="W606" s="77"/>
      <c r="X606" s="86"/>
    </row>
    <row r="607" spans="2:26" ht="22.5" customHeight="1" x14ac:dyDescent="0.3">
      <c r="B607" s="140" t="str">
        <f>SETTINGS!G4</f>
        <v>INTEGRATED SCIENCE</v>
      </c>
      <c r="C607" s="140"/>
      <c r="D607" s="140"/>
      <c r="E607" s="73">
        <f>SCIENCE!I26</f>
        <v>0</v>
      </c>
      <c r="F607" s="73">
        <f>SCIENCE!K26</f>
        <v>0</v>
      </c>
      <c r="G607" s="74">
        <f>SCIENCE!L26</f>
        <v>0</v>
      </c>
      <c r="H607" s="75" t="str">
        <f>SCIENCE!M26</f>
        <v>1st</v>
      </c>
      <c r="I607" s="76">
        <f>SCIENCE!N26</f>
        <v>5</v>
      </c>
      <c r="J607" s="77" t="str">
        <f>SCIENCE!O26</f>
        <v>Emerging</v>
      </c>
      <c r="K607" s="86"/>
      <c r="O607" s="140" t="str">
        <f>SETTINGS!G4</f>
        <v>INTEGRATED SCIENCE</v>
      </c>
      <c r="P607" s="140"/>
      <c r="Q607" s="140"/>
      <c r="R607" s="73">
        <f>SCIENCE!I27</f>
        <v>0</v>
      </c>
      <c r="S607" s="73">
        <f>SCIENCE!K27</f>
        <v>0</v>
      </c>
      <c r="T607" s="74">
        <f>SCIENCE!L27</f>
        <v>0</v>
      </c>
      <c r="U607" s="75" t="str">
        <f>SCIENCE!M27</f>
        <v>1st</v>
      </c>
      <c r="V607" s="76">
        <f>SCIENCE!N27</f>
        <v>5</v>
      </c>
      <c r="W607" s="77" t="str">
        <f>SCIENCE!O27</f>
        <v>Emerging</v>
      </c>
      <c r="X607" s="86"/>
    </row>
    <row r="608" spans="2:26" ht="9.75" customHeight="1" x14ac:dyDescent="0.3">
      <c r="B608" s="26"/>
      <c r="C608" s="26"/>
      <c r="D608" s="26"/>
      <c r="E608" s="73"/>
      <c r="F608" s="73"/>
      <c r="G608" s="74"/>
      <c r="H608" s="75"/>
      <c r="I608" s="76"/>
      <c r="J608" s="77"/>
      <c r="K608" s="86"/>
      <c r="O608" s="26"/>
      <c r="P608" s="26"/>
      <c r="Q608" s="26"/>
      <c r="R608" s="73"/>
      <c r="S608" s="73"/>
      <c r="T608" s="74"/>
      <c r="U608" s="75"/>
      <c r="V608" s="76"/>
      <c r="W608" s="77"/>
      <c r="X608" s="86"/>
    </row>
    <row r="609" spans="2:26" ht="22.5" customHeight="1" x14ac:dyDescent="0.3">
      <c r="B609" s="140" t="str">
        <f>SETTINGS!G5</f>
        <v>HISTORY</v>
      </c>
      <c r="C609" s="140"/>
      <c r="D609" s="140"/>
      <c r="E609" s="73">
        <f>'GH HISTORY'!I26</f>
        <v>0</v>
      </c>
      <c r="F609" s="73">
        <f>'GH HISTORY'!K26</f>
        <v>0</v>
      </c>
      <c r="G609" s="74">
        <f>'GH HISTORY'!L26</f>
        <v>0</v>
      </c>
      <c r="H609" s="75" t="str">
        <f>'GH HISTORY'!M26</f>
        <v>1st</v>
      </c>
      <c r="I609" s="76">
        <f>'GH HISTORY'!N26</f>
        <v>5</v>
      </c>
      <c r="J609" s="77" t="str">
        <f>'GH HISTORY'!O26</f>
        <v>Emerging</v>
      </c>
      <c r="K609" s="86"/>
      <c r="O609" s="140" t="str">
        <f>SETTINGS!G5</f>
        <v>HISTORY</v>
      </c>
      <c r="P609" s="140"/>
      <c r="Q609" s="140"/>
      <c r="R609" s="73">
        <f>'GH HISTORY'!I27</f>
        <v>0</v>
      </c>
      <c r="S609" s="73">
        <f>'GH HISTORY'!K27</f>
        <v>0</v>
      </c>
      <c r="T609" s="74">
        <f>'GH HISTORY'!L27</f>
        <v>0</v>
      </c>
      <c r="U609" s="75" t="str">
        <f>'GH HISTORY'!M27</f>
        <v>1st</v>
      </c>
      <c r="V609" s="76">
        <f>'GH HISTORY'!N27</f>
        <v>5</v>
      </c>
      <c r="W609" s="77" t="str">
        <f>'GH HISTORY'!O27</f>
        <v>Emerging</v>
      </c>
      <c r="X609" s="86"/>
    </row>
    <row r="610" spans="2:26" ht="9.75" customHeight="1" x14ac:dyDescent="0.3">
      <c r="B610" s="26"/>
      <c r="C610" s="26"/>
      <c r="D610" s="26"/>
      <c r="E610" s="73"/>
      <c r="F610" s="73"/>
      <c r="G610" s="74"/>
      <c r="H610" s="75"/>
      <c r="I610" s="76"/>
      <c r="J610" s="77"/>
      <c r="K610" s="86"/>
      <c r="O610" s="26"/>
      <c r="P610" s="26"/>
      <c r="Q610" s="26"/>
      <c r="R610" s="73"/>
      <c r="S610" s="73"/>
      <c r="T610" s="74"/>
      <c r="U610" s="75"/>
      <c r="V610" s="76"/>
      <c r="W610" s="77"/>
      <c r="X610" s="86"/>
    </row>
    <row r="611" spans="2:26" ht="23.25" customHeight="1" x14ac:dyDescent="0.3">
      <c r="B611" s="140" t="str">
        <f>SETTINGS!G6</f>
        <v>RELIGIOUS &amp; MORAL EDU.</v>
      </c>
      <c r="C611" s="140"/>
      <c r="D611" s="140"/>
      <c r="E611" s="73">
        <f>'R M E'!I26</f>
        <v>0</v>
      </c>
      <c r="F611" s="73">
        <f>'R M E'!K26</f>
        <v>0</v>
      </c>
      <c r="G611" s="74">
        <f>'R M E'!L26</f>
        <v>0</v>
      </c>
      <c r="H611" s="75" t="str">
        <f>'R M E'!M26</f>
        <v>1st</v>
      </c>
      <c r="I611" s="76">
        <f>'R M E'!N26</f>
        <v>5</v>
      </c>
      <c r="J611" s="77" t="str">
        <f>'R M E'!O26</f>
        <v>Emerging</v>
      </c>
      <c r="K611" s="86"/>
      <c r="O611" s="140" t="str">
        <f>SETTINGS!G6</f>
        <v>RELIGIOUS &amp; MORAL EDU.</v>
      </c>
      <c r="P611" s="140"/>
      <c r="Q611" s="140"/>
      <c r="R611" s="73">
        <f>'R M E'!I27</f>
        <v>0</v>
      </c>
      <c r="S611" s="73">
        <f>'R M E'!K27</f>
        <v>0</v>
      </c>
      <c r="T611" s="74">
        <f>'R M E'!L27</f>
        <v>0</v>
      </c>
      <c r="U611" s="75" t="str">
        <f>'R M E'!M27</f>
        <v>1st</v>
      </c>
      <c r="V611" s="76">
        <f>'R M E'!N27</f>
        <v>5</v>
      </c>
      <c r="W611" s="77" t="str">
        <f>'R M E'!O27</f>
        <v>Emerging</v>
      </c>
      <c r="X611" s="86"/>
    </row>
    <row r="612" spans="2:26" ht="9.75" customHeight="1" x14ac:dyDescent="0.3">
      <c r="B612" s="26"/>
      <c r="C612" s="26"/>
      <c r="D612" s="26"/>
      <c r="E612" s="73"/>
      <c r="F612" s="73"/>
      <c r="G612" s="74"/>
      <c r="H612" s="75"/>
      <c r="I612" s="76"/>
      <c r="J612" s="77"/>
      <c r="K612" s="86"/>
      <c r="O612" s="26"/>
      <c r="P612" s="26"/>
      <c r="Q612" s="26"/>
      <c r="R612" s="73"/>
      <c r="S612" s="73"/>
      <c r="T612" s="74"/>
      <c r="U612" s="75"/>
      <c r="V612" s="76"/>
      <c r="W612" s="77"/>
      <c r="X612" s="86"/>
    </row>
    <row r="613" spans="2:26" ht="22.5" customHeight="1" x14ac:dyDescent="0.3">
      <c r="B613" s="140" t="str">
        <f>SETTINGS!G7</f>
        <v>COMPUTING</v>
      </c>
      <c r="C613" s="140"/>
      <c r="D613" s="140"/>
      <c r="E613" s="73">
        <f>COMPUTING!I26</f>
        <v>0</v>
      </c>
      <c r="F613" s="73">
        <f>COMPUTING!K26</f>
        <v>0</v>
      </c>
      <c r="G613" s="74">
        <f>COMPUTING!L26</f>
        <v>0</v>
      </c>
      <c r="H613" s="75" t="str">
        <f>COMPUTING!M26</f>
        <v>1st</v>
      </c>
      <c r="I613" s="76">
        <f>COMPUTING!N26</f>
        <v>5</v>
      </c>
      <c r="J613" s="77" t="str">
        <f>COMPUTING!O26</f>
        <v>Emerging</v>
      </c>
      <c r="K613" s="86"/>
      <c r="O613" s="140" t="str">
        <f>SETTINGS!G7</f>
        <v>COMPUTING</v>
      </c>
      <c r="P613" s="140"/>
      <c r="Q613" s="140"/>
      <c r="R613" s="73">
        <f>COMPUTING!I27</f>
        <v>0</v>
      </c>
      <c r="S613" s="73">
        <f>COMPUTING!K27</f>
        <v>0</v>
      </c>
      <c r="T613" s="74">
        <f>COMPUTING!L27</f>
        <v>0</v>
      </c>
      <c r="U613" s="75" t="str">
        <f>COMPUTING!M27</f>
        <v>1st</v>
      </c>
      <c r="V613" s="76">
        <f>COMPUTING!N27</f>
        <v>5</v>
      </c>
      <c r="W613" s="77" t="str">
        <f>COMPUTING!O27</f>
        <v>Emerging</v>
      </c>
      <c r="X613" s="86"/>
    </row>
    <row r="614" spans="2:26" ht="9.75" customHeight="1" x14ac:dyDescent="0.3">
      <c r="B614" s="26"/>
      <c r="C614" s="26"/>
      <c r="D614" s="26"/>
      <c r="E614" s="73"/>
      <c r="F614" s="73"/>
      <c r="G614" s="74"/>
      <c r="H614" s="75"/>
      <c r="I614" s="76"/>
      <c r="J614" s="77"/>
      <c r="K614" s="86"/>
      <c r="O614" s="26"/>
      <c r="P614" s="26"/>
      <c r="Q614" s="26"/>
      <c r="R614" s="73"/>
      <c r="S614" s="73"/>
      <c r="T614" s="74"/>
      <c r="U614" s="75"/>
      <c r="V614" s="76"/>
      <c r="W614" s="77"/>
      <c r="X614" s="86"/>
    </row>
    <row r="615" spans="2:26" ht="24" customHeight="1" x14ac:dyDescent="0.3">
      <c r="B615" s="140" t="str">
        <f>SETTINGS!G8</f>
        <v>GHANAIAN LANGUAGE</v>
      </c>
      <c r="C615" s="140"/>
      <c r="D615" s="140"/>
      <c r="E615" s="73">
        <f>'GHANAIAN LANGUAGE'!I26</f>
        <v>0</v>
      </c>
      <c r="F615" s="73">
        <f>'GHANAIAN LANGUAGE'!K26</f>
        <v>0</v>
      </c>
      <c r="G615" s="74">
        <f>'GHANAIAN LANGUAGE'!L26</f>
        <v>0</v>
      </c>
      <c r="H615" s="75" t="str">
        <f>'GHANAIAN LANGUAGE'!M26</f>
        <v>1st</v>
      </c>
      <c r="I615" s="76">
        <f>'GHANAIAN LANGUAGE'!N26</f>
        <v>5</v>
      </c>
      <c r="J615" s="77" t="str">
        <f>'GHANAIAN LANGUAGE'!O26</f>
        <v>Emerging</v>
      </c>
      <c r="K615" s="86"/>
      <c r="O615" s="140" t="str">
        <f>SETTINGS!G8</f>
        <v>GHANAIAN LANGUAGE</v>
      </c>
      <c r="P615" s="140"/>
      <c r="Q615" s="140"/>
      <c r="R615" s="73">
        <f>'GHANAIAN LANGUAGE'!I27</f>
        <v>0</v>
      </c>
      <c r="S615" s="73">
        <f>'GHANAIAN LANGUAGE'!K27</f>
        <v>0</v>
      </c>
      <c r="T615" s="74">
        <f>'GHANAIAN LANGUAGE'!L27</f>
        <v>0</v>
      </c>
      <c r="U615" s="75" t="str">
        <f>'GHANAIAN LANGUAGE'!M27</f>
        <v>1st</v>
      </c>
      <c r="V615" s="76">
        <f>'GHANAIAN LANGUAGE'!N27</f>
        <v>5</v>
      </c>
      <c r="W615" s="77" t="str">
        <f>'GHANAIAN LANGUAGE'!O27</f>
        <v>Emerging</v>
      </c>
      <c r="X615" s="86"/>
    </row>
    <row r="616" spans="2:26" ht="9.75" customHeight="1" x14ac:dyDescent="0.3">
      <c r="B616" s="26"/>
      <c r="C616" s="26"/>
      <c r="D616" s="26"/>
      <c r="E616" s="73"/>
      <c r="F616" s="73"/>
      <c r="G616" s="74"/>
      <c r="H616" s="75"/>
      <c r="I616" s="76"/>
      <c r="J616" s="77"/>
      <c r="K616" s="86"/>
      <c r="O616" s="26"/>
      <c r="P616" s="26"/>
      <c r="Q616" s="26"/>
      <c r="R616" s="73"/>
      <c r="S616" s="73"/>
      <c r="T616" s="74"/>
      <c r="U616" s="75"/>
      <c r="V616" s="76"/>
      <c r="W616" s="77"/>
      <c r="X616" s="86"/>
    </row>
    <row r="617" spans="2:26" ht="22.5" customHeight="1" x14ac:dyDescent="0.3">
      <c r="B617" s="140" t="str">
        <f>SETTINGS!G9</f>
        <v>CREATIVE ARTS &amp; DESIGN</v>
      </c>
      <c r="C617" s="140"/>
      <c r="D617" s="140"/>
      <c r="E617" s="73">
        <f>'CREATIVE ARTS'!I26</f>
        <v>0</v>
      </c>
      <c r="F617" s="73">
        <f>'CREATIVE ARTS'!K26</f>
        <v>0</v>
      </c>
      <c r="G617" s="74">
        <f>'CREATIVE ARTS'!L26</f>
        <v>0</v>
      </c>
      <c r="H617" s="75" t="str">
        <f>'CREATIVE ARTS'!M26</f>
        <v>1st</v>
      </c>
      <c r="I617" s="76">
        <f>'CREATIVE ARTS'!N26</f>
        <v>5</v>
      </c>
      <c r="J617" s="77" t="str">
        <f>'CREATIVE ARTS'!O26</f>
        <v>Emerging</v>
      </c>
      <c r="K617" s="86"/>
      <c r="O617" s="140" t="str">
        <f>SETTINGS!G9</f>
        <v>CREATIVE ARTS &amp; DESIGN</v>
      </c>
      <c r="P617" s="140"/>
      <c r="Q617" s="140"/>
      <c r="R617" s="73">
        <f>'CREATIVE ARTS'!I27</f>
        <v>0</v>
      </c>
      <c r="S617" s="73">
        <f>'CREATIVE ARTS'!K27</f>
        <v>0</v>
      </c>
      <c r="T617" s="74">
        <f>'CREATIVE ARTS'!L27</f>
        <v>0</v>
      </c>
      <c r="U617" s="75" t="str">
        <f>'CREATIVE ARTS'!M27</f>
        <v>1st</v>
      </c>
      <c r="V617" s="76">
        <f>'CREATIVE ARTS'!N27</f>
        <v>5</v>
      </c>
      <c r="W617" s="77" t="str">
        <f>'CREATIVE ARTS'!O27</f>
        <v>Emerging</v>
      </c>
      <c r="X617" s="86"/>
    </row>
    <row r="618" spans="2:26" ht="9" customHeight="1" x14ac:dyDescent="0.3">
      <c r="B618" s="26"/>
      <c r="C618" s="26"/>
      <c r="D618" s="26"/>
      <c r="E618" s="73"/>
      <c r="F618" s="73"/>
      <c r="G618" s="74"/>
      <c r="H618" s="75"/>
      <c r="I618" s="76"/>
      <c r="J618" s="77"/>
      <c r="K618" s="86"/>
      <c r="O618" s="26"/>
      <c r="P618" s="26"/>
      <c r="Q618" s="26"/>
      <c r="R618" s="73"/>
      <c r="S618" s="73"/>
      <c r="T618" s="74"/>
      <c r="U618" s="75"/>
      <c r="V618" s="76"/>
      <c r="W618" s="77"/>
      <c r="X618" s="86"/>
    </row>
    <row r="619" spans="2:26" ht="22.5" hidden="1" customHeight="1" x14ac:dyDescent="0.4">
      <c r="B619" s="140" t="str">
        <f>SETTINGS!G10</f>
        <v>OUR WORLD OUR PEOPLE</v>
      </c>
      <c r="C619" s="140"/>
      <c r="D619" s="140"/>
      <c r="E619" s="73">
        <f>'OUR WORLD OUR PEOPLE'!I26</f>
        <v>0</v>
      </c>
      <c r="F619" s="73">
        <f>'OUR WORLD OUR PEOPLE'!K26</f>
        <v>0</v>
      </c>
      <c r="G619" s="74">
        <f>'OUR WORLD OUR PEOPLE'!L26</f>
        <v>0</v>
      </c>
      <c r="H619" s="75" t="str">
        <f>'OUR WORLD OUR PEOPLE'!M26</f>
        <v>1st</v>
      </c>
      <c r="I619" s="76">
        <f>'OUR WORLD OUR PEOPLE'!N26</f>
        <v>5</v>
      </c>
      <c r="J619" s="77" t="str">
        <f>'OUR WORLD OUR PEOPLE'!O26</f>
        <v>Emerging</v>
      </c>
      <c r="K619" s="86"/>
      <c r="O619" s="140" t="str">
        <f>SETTINGS!G10</f>
        <v>OUR WORLD OUR PEOPLE</v>
      </c>
      <c r="P619" s="140"/>
      <c r="Q619" s="140"/>
      <c r="R619" s="73">
        <f>'OUR WORLD OUR PEOPLE'!I27</f>
        <v>0</v>
      </c>
      <c r="S619" s="73">
        <f>'OUR WORLD OUR PEOPLE'!K27</f>
        <v>0</v>
      </c>
      <c r="T619" s="74">
        <f>'OUR WORLD OUR PEOPLE'!L27</f>
        <v>0</v>
      </c>
      <c r="U619" s="75" t="str">
        <f>'OUR WORLD OUR PEOPLE'!M27</f>
        <v>1st</v>
      </c>
      <c r="V619" s="76">
        <f>'OUR WORLD OUR PEOPLE'!N27</f>
        <v>5</v>
      </c>
      <c r="W619" s="77" t="str">
        <f>'OUR WORLD OUR PEOPLE'!O27</f>
        <v>Emerging</v>
      </c>
      <c r="X619" s="86"/>
    </row>
    <row r="620" spans="2:26" ht="9.75" customHeight="1" x14ac:dyDescent="0.3">
      <c r="B620" s="26"/>
      <c r="C620" s="26"/>
      <c r="D620" s="26"/>
      <c r="E620" s="73"/>
      <c r="F620" s="73"/>
      <c r="G620" s="74"/>
      <c r="H620" s="75"/>
      <c r="I620" s="76"/>
      <c r="J620" s="77"/>
      <c r="K620" s="86"/>
      <c r="O620" s="26"/>
      <c r="P620" s="26"/>
      <c r="Q620" s="26"/>
      <c r="R620" s="73"/>
      <c r="S620" s="73"/>
      <c r="T620" s="74"/>
      <c r="U620" s="75"/>
      <c r="V620" s="76"/>
      <c r="W620" s="77"/>
      <c r="X620" s="86"/>
    </row>
    <row r="621" spans="2:26" ht="22.5" hidden="1" customHeight="1" x14ac:dyDescent="0.4">
      <c r="B621" s="26" t="str">
        <f>SETTINGS!G11</f>
        <v>FRENCH</v>
      </c>
      <c r="C621" s="26"/>
      <c r="D621" s="26"/>
      <c r="E621" s="73">
        <f>FRENCH!I26</f>
        <v>0</v>
      </c>
      <c r="F621" s="73">
        <f>FRENCH!K26</f>
        <v>0</v>
      </c>
      <c r="G621" s="74">
        <f>FRENCH!L26</f>
        <v>0</v>
      </c>
      <c r="H621" s="75" t="str">
        <f>FRENCH!M26</f>
        <v>1st</v>
      </c>
      <c r="I621" s="76">
        <f>FRENCH!N26</f>
        <v>5</v>
      </c>
      <c r="J621" s="77" t="str">
        <f>FRENCH!O26</f>
        <v>Emerging</v>
      </c>
      <c r="K621" s="86"/>
      <c r="O621" s="26" t="str">
        <f>SETTINGS!G11</f>
        <v>FRENCH</v>
      </c>
      <c r="P621" s="26"/>
      <c r="Q621" s="26"/>
      <c r="R621" s="73">
        <f>FRENCH!I27</f>
        <v>0</v>
      </c>
      <c r="S621" s="73">
        <f>FRENCH!K27</f>
        <v>0</v>
      </c>
      <c r="T621" s="74">
        <f>FRENCH!L27</f>
        <v>0</v>
      </c>
      <c r="U621" s="75" t="str">
        <f>FRENCH!M27</f>
        <v>1st</v>
      </c>
      <c r="V621" s="76">
        <f>FRENCH!N27</f>
        <v>5</v>
      </c>
      <c r="W621" s="77" t="str">
        <f>FRENCH!O27</f>
        <v>Emerging</v>
      </c>
      <c r="X621" s="86"/>
    </row>
    <row r="622" spans="2:26" ht="21.75" customHeight="1" x14ac:dyDescent="0.25">
      <c r="T622" s="66"/>
    </row>
    <row r="623" spans="2:26" ht="22.5" customHeight="1" x14ac:dyDescent="0.25">
      <c r="B623" s="26" t="str">
        <f>SETTINGS!C9</f>
        <v>Attendance:</v>
      </c>
      <c r="C623" s="53">
        <f>'TEACHER’S REMARKS'!H28</f>
        <v>0</v>
      </c>
      <c r="D623" s="54" t="str">
        <f>SETTINGS!B8</f>
        <v xml:space="preserve">  Out Of</v>
      </c>
      <c r="E623" s="53">
        <f>'TEACHER’S REMARKS'!F6</f>
        <v>0</v>
      </c>
      <c r="F623" s="28" t="str">
        <f>SETTINGS!B9</f>
        <v>Promoted To</v>
      </c>
      <c r="G623" s="53">
        <f>'TEACHER’S REMARKS'!I28</f>
        <v>0</v>
      </c>
      <c r="H623" s="26"/>
      <c r="I623" s="143" t="str">
        <f>SETTINGS!D12</f>
        <v>Total number of Classwork and Homework</v>
      </c>
      <c r="J623" s="143"/>
      <c r="K623" s="143"/>
      <c r="L623" s="143"/>
      <c r="M623" s="143"/>
      <c r="O623" s="26" t="str">
        <f>SETTINGS!C9</f>
        <v>Attendance:</v>
      </c>
      <c r="P623" s="53">
        <f>'TEACHER’S REMARKS'!H29</f>
        <v>0</v>
      </c>
      <c r="Q623" s="54" t="str">
        <f>SETTINGS!B8</f>
        <v xml:space="preserve">  Out Of</v>
      </c>
      <c r="R623" s="53">
        <f>'TEACHER’S REMARKS'!F6</f>
        <v>0</v>
      </c>
      <c r="S623" s="28" t="str">
        <f>SETTINGS!B9</f>
        <v>Promoted To</v>
      </c>
      <c r="T623" s="67">
        <f>'TEACHER’S REMARKS'!I29</f>
        <v>0</v>
      </c>
      <c r="U623" s="26"/>
      <c r="V623" s="143" t="str">
        <f>SETTINGS!D12</f>
        <v>Total number of Classwork and Homework</v>
      </c>
      <c r="W623" s="143"/>
      <c r="X623" s="143"/>
      <c r="Y623" s="143"/>
      <c r="Z623" s="143"/>
    </row>
    <row r="624" spans="2:26" ht="15.75" customHeight="1" x14ac:dyDescent="0.25">
      <c r="B624" s="26"/>
      <c r="C624" s="26"/>
      <c r="D624" s="26"/>
      <c r="E624" s="26"/>
      <c r="F624" s="26"/>
      <c r="G624" s="26"/>
      <c r="H624" s="26"/>
      <c r="I624" s="143"/>
      <c r="J624" s="143"/>
      <c r="K624" s="143"/>
      <c r="L624" s="143"/>
      <c r="M624" s="143"/>
      <c r="O624" s="26"/>
      <c r="P624" s="26"/>
      <c r="Q624" s="26"/>
      <c r="R624" s="26"/>
      <c r="S624" s="26"/>
      <c r="T624" s="26"/>
      <c r="U624" s="26"/>
      <c r="V624" s="143"/>
      <c r="W624" s="143"/>
      <c r="X624" s="143"/>
      <c r="Y624" s="143"/>
      <c r="Z624" s="143"/>
    </row>
    <row r="625" spans="2:26" ht="22.5" customHeight="1" x14ac:dyDescent="0.25">
      <c r="B625" s="26" t="str">
        <f>SETTINGS!D8</f>
        <v xml:space="preserve">Conduct/Character:    </v>
      </c>
      <c r="C625" s="26"/>
      <c r="D625" s="26">
        <f>'TEACHER’S REMARKS'!G28</f>
        <v>0</v>
      </c>
      <c r="E625" s="26"/>
      <c r="F625" s="26"/>
      <c r="G625" s="26"/>
      <c r="H625" s="26"/>
      <c r="I625" s="78" t="str">
        <f>SETTINGS!D14</f>
        <v>Math</v>
      </c>
      <c r="J625" s="26"/>
      <c r="K625" s="85">
        <f>SUMMARY!P9</f>
        <v>0</v>
      </c>
      <c r="L625" s="93"/>
      <c r="M625" s="93"/>
      <c r="O625" s="26" t="str">
        <f>SETTINGS!D8</f>
        <v xml:space="preserve">Conduct/Character:    </v>
      </c>
      <c r="P625" s="26"/>
      <c r="Q625" s="26">
        <f>'TEACHER’S REMARKS'!G29</f>
        <v>0</v>
      </c>
      <c r="R625" s="26"/>
      <c r="S625" s="26"/>
      <c r="T625" s="26"/>
      <c r="U625" s="26"/>
      <c r="V625" s="78" t="str">
        <f>SETTINGS!D14</f>
        <v>Math</v>
      </c>
      <c r="W625" s="26"/>
      <c r="X625" s="85">
        <f>SUMMARY!P9</f>
        <v>0</v>
      </c>
      <c r="Y625" s="106"/>
      <c r="Z625" s="93"/>
    </row>
    <row r="626" spans="2:26" ht="9" customHeight="1" x14ac:dyDescent="0.25">
      <c r="B626" s="26"/>
      <c r="C626" s="26"/>
      <c r="D626" s="26"/>
      <c r="E626" s="26"/>
      <c r="F626" s="26"/>
      <c r="G626" s="26"/>
      <c r="H626" s="26"/>
      <c r="I626" s="78"/>
      <c r="J626" s="26"/>
      <c r="K626" s="85"/>
      <c r="L626" s="93"/>
      <c r="M626" s="93"/>
      <c r="O626" s="26"/>
      <c r="P626" s="26"/>
      <c r="Q626" s="26"/>
      <c r="R626" s="26"/>
      <c r="S626" s="26"/>
      <c r="T626" s="26"/>
      <c r="U626" s="26"/>
      <c r="V626" s="78"/>
      <c r="W626" s="26"/>
      <c r="X626" s="85"/>
      <c r="Y626" s="106"/>
      <c r="Z626" s="93"/>
    </row>
    <row r="627" spans="2:26" ht="22.5" customHeight="1" x14ac:dyDescent="0.25">
      <c r="B627" s="26" t="str">
        <f>SETTINGS!D9</f>
        <v xml:space="preserve">Attitude:      </v>
      </c>
      <c r="C627" s="26">
        <f>'TEACHER’S REMARKS'!F28</f>
        <v>0</v>
      </c>
      <c r="D627" s="26"/>
      <c r="E627" s="26"/>
      <c r="F627" s="26"/>
      <c r="G627" s="26"/>
      <c r="H627" s="26"/>
      <c r="I627" s="78" t="str">
        <f>SETTINGS!D15</f>
        <v>English</v>
      </c>
      <c r="J627" s="26"/>
      <c r="K627" s="85">
        <f>SUMMARY!P5</f>
        <v>0</v>
      </c>
      <c r="L627" s="93"/>
      <c r="M627" s="93"/>
      <c r="O627" s="26" t="str">
        <f>SETTINGS!D9</f>
        <v xml:space="preserve">Attitude:      </v>
      </c>
      <c r="P627" s="26">
        <f>'TEACHER’S REMARKS'!F29</f>
        <v>0</v>
      </c>
      <c r="Q627" s="26"/>
      <c r="R627" s="26"/>
      <c r="S627" s="26"/>
      <c r="T627" s="26"/>
      <c r="U627" s="26"/>
      <c r="V627" s="78" t="str">
        <f>SETTINGS!D15</f>
        <v>English</v>
      </c>
      <c r="W627" s="26"/>
      <c r="X627" s="85">
        <f>SUMMARY!P5</f>
        <v>0</v>
      </c>
      <c r="Y627" s="106"/>
      <c r="Z627" s="93"/>
    </row>
    <row r="628" spans="2:26" ht="8.25" customHeight="1" x14ac:dyDescent="0.25">
      <c r="B628" s="26"/>
      <c r="C628" s="26"/>
      <c r="D628" s="26"/>
      <c r="E628" s="26"/>
      <c r="F628" s="26"/>
      <c r="G628" s="26"/>
      <c r="H628" s="26"/>
      <c r="I628" s="78"/>
      <c r="J628" s="26"/>
      <c r="K628" s="85"/>
      <c r="L628" s="93"/>
      <c r="M628" s="93"/>
      <c r="O628" s="26"/>
      <c r="P628" s="26"/>
      <c r="Q628" s="26"/>
      <c r="R628" s="26"/>
      <c r="S628" s="26"/>
      <c r="T628" s="26"/>
      <c r="U628" s="26"/>
      <c r="V628" s="78"/>
      <c r="W628" s="26"/>
      <c r="X628" s="85"/>
      <c r="Y628" s="106"/>
      <c r="Z628" s="93"/>
    </row>
    <row r="629" spans="2:26" ht="21" customHeight="1" x14ac:dyDescent="0.25">
      <c r="B629" s="26" t="str">
        <f>SETTINGS!D10</f>
        <v>Interest:</v>
      </c>
      <c r="C629" s="26">
        <f>'TEACHER’S REMARKS'!D28</f>
        <v>0</v>
      </c>
      <c r="D629" s="26"/>
      <c r="E629" s="26"/>
      <c r="F629" s="26"/>
      <c r="G629" s="26"/>
      <c r="H629" s="26"/>
      <c r="I629" s="78" t="str">
        <f>SETTINGS!D16</f>
        <v>Science</v>
      </c>
      <c r="J629" s="26"/>
      <c r="K629" s="85">
        <f>SUMMARY!P13</f>
        <v>0</v>
      </c>
      <c r="L629" s="93"/>
      <c r="M629" s="93"/>
      <c r="O629" s="26" t="str">
        <f>SETTINGS!D10</f>
        <v>Interest:</v>
      </c>
      <c r="P629" s="26">
        <f>'TEACHER’S REMARKS'!D29</f>
        <v>0</v>
      </c>
      <c r="Q629" s="26"/>
      <c r="R629" s="26"/>
      <c r="S629" s="26"/>
      <c r="T629" s="26"/>
      <c r="U629" s="26"/>
      <c r="V629" s="78" t="str">
        <f>SETTINGS!D16</f>
        <v>Science</v>
      </c>
      <c r="W629" s="26"/>
      <c r="X629" s="85">
        <f>SUMMARY!P13</f>
        <v>0</v>
      </c>
      <c r="Y629" s="106"/>
      <c r="Z629" s="93"/>
    </row>
    <row r="630" spans="2:26" ht="9" customHeight="1" x14ac:dyDescent="0.25">
      <c r="B630" s="26"/>
      <c r="C630" s="26"/>
      <c r="D630" s="26"/>
      <c r="E630" s="26"/>
      <c r="F630" s="26"/>
      <c r="G630" s="26"/>
      <c r="H630" s="26"/>
      <c r="I630" s="78"/>
      <c r="J630" s="26"/>
      <c r="K630" s="85"/>
      <c r="L630" s="93"/>
      <c r="M630" s="93"/>
      <c r="O630" s="26"/>
      <c r="P630" s="26"/>
      <c r="Q630" s="26"/>
      <c r="R630" s="26"/>
      <c r="S630" s="26"/>
      <c r="T630" s="26"/>
      <c r="U630" s="26"/>
      <c r="V630" s="78"/>
      <c r="W630" s="26"/>
      <c r="X630" s="85"/>
      <c r="Y630" s="106"/>
      <c r="Z630" s="93"/>
    </row>
    <row r="631" spans="2:26" ht="22.5" customHeight="1" x14ac:dyDescent="0.25">
      <c r="B631" s="26" t="str">
        <f>SETTINGS!D11</f>
        <v xml:space="preserve">Teacher’s Remarks:  </v>
      </c>
      <c r="C631" s="26"/>
      <c r="D631" s="26">
        <f>'TEACHER’S REMARKS'!E28</f>
        <v>0</v>
      </c>
      <c r="E631" s="26"/>
      <c r="F631" s="26"/>
      <c r="G631" s="26"/>
      <c r="H631" s="26"/>
      <c r="I631" s="78" t="str">
        <f>SETTINGS!G13</f>
        <v>RME</v>
      </c>
      <c r="J631" s="26"/>
      <c r="K631" s="85">
        <f>SUMMARY!P21</f>
        <v>0</v>
      </c>
      <c r="L631" s="93"/>
      <c r="M631" s="93"/>
      <c r="O631" s="26" t="str">
        <f>SETTINGS!D11</f>
        <v xml:space="preserve">Teacher’s Remarks:  </v>
      </c>
      <c r="P631" s="26"/>
      <c r="Q631" s="26">
        <f>'TEACHER’S REMARKS'!E29</f>
        <v>0</v>
      </c>
      <c r="R631" s="26"/>
      <c r="S631" s="26"/>
      <c r="T631" s="26"/>
      <c r="U631" s="26"/>
      <c r="V631" s="78" t="str">
        <f>SETTINGS!G13</f>
        <v>RME</v>
      </c>
      <c r="W631" s="26"/>
      <c r="X631" s="85">
        <f>SUMMARY!P21</f>
        <v>0</v>
      </c>
      <c r="Y631" s="106"/>
      <c r="Z631" s="93"/>
    </row>
    <row r="632" spans="2:26" ht="9" customHeight="1" x14ac:dyDescent="0.25">
      <c r="B632" s="26"/>
      <c r="C632" s="26"/>
      <c r="D632" s="26"/>
      <c r="E632" s="26"/>
      <c r="F632" s="26"/>
      <c r="G632" s="26"/>
      <c r="H632" s="26"/>
      <c r="I632" s="78"/>
      <c r="J632" s="26"/>
      <c r="K632" s="85"/>
      <c r="L632" s="93"/>
      <c r="M632" s="93"/>
      <c r="O632" s="26"/>
      <c r="P632" s="26"/>
      <c r="Q632" s="26"/>
      <c r="R632" s="26"/>
      <c r="S632" s="26"/>
      <c r="T632" s="26"/>
      <c r="U632" s="26"/>
      <c r="V632" s="78"/>
      <c r="W632" s="26"/>
      <c r="X632" s="85"/>
      <c r="Y632" s="106"/>
      <c r="Z632" s="93"/>
    </row>
    <row r="633" spans="2:26" ht="22.5" customHeight="1" x14ac:dyDescent="0.25">
      <c r="B633" s="84" t="str">
        <f>SETTINGS!C12</f>
        <v xml:space="preserve">Aggregate: </v>
      </c>
      <c r="C633" s="85">
        <f>'OVERALL SCORE'!E26</f>
        <v>30</v>
      </c>
      <c r="D633" s="26"/>
      <c r="E633" s="26"/>
      <c r="F633" s="26"/>
      <c r="G633" s="26"/>
      <c r="H633" s="26"/>
      <c r="I633" s="78" t="str">
        <f>SETTINGS!C16</f>
        <v>Computing</v>
      </c>
      <c r="J633" s="26"/>
      <c r="K633" s="85">
        <f>SUMMARY!P25</f>
        <v>0</v>
      </c>
      <c r="L633" s="93"/>
      <c r="M633" s="93"/>
      <c r="O633" s="84" t="str">
        <f>SETTINGS!C12</f>
        <v xml:space="preserve">Aggregate: </v>
      </c>
      <c r="P633" s="85">
        <f>'OVERALL SCORE'!E27</f>
        <v>30</v>
      </c>
      <c r="Q633" s="26"/>
      <c r="R633" s="26"/>
      <c r="S633" s="26"/>
      <c r="T633" s="26"/>
      <c r="U633" s="26"/>
      <c r="V633" s="78" t="str">
        <f>SETTINGS!C16</f>
        <v>Computing</v>
      </c>
      <c r="W633" s="26"/>
      <c r="X633" s="85">
        <f>SUMMARY!P25</f>
        <v>0</v>
      </c>
      <c r="Y633" s="106"/>
      <c r="Z633" s="93"/>
    </row>
    <row r="634" spans="2:26" ht="9" customHeight="1" x14ac:dyDescent="0.25">
      <c r="B634" s="26"/>
      <c r="C634" s="26"/>
      <c r="D634" s="26"/>
      <c r="E634" s="26"/>
      <c r="F634" s="26"/>
      <c r="G634" s="26"/>
      <c r="H634" s="26"/>
      <c r="I634" s="78"/>
      <c r="J634" s="26"/>
      <c r="K634" s="85"/>
      <c r="L634" s="93"/>
      <c r="M634" s="93"/>
      <c r="O634" s="26"/>
      <c r="P634" s="26"/>
      <c r="Q634" s="26"/>
      <c r="R634" s="26"/>
      <c r="S634" s="26"/>
      <c r="T634" s="26"/>
      <c r="U634" s="26"/>
      <c r="V634" s="78"/>
      <c r="W634" s="26"/>
      <c r="X634" s="85"/>
      <c r="Y634" s="106"/>
      <c r="Z634" s="93"/>
    </row>
    <row r="635" spans="2:26" s="37" customFormat="1" ht="22.5" customHeight="1" x14ac:dyDescent="0.25">
      <c r="I635" s="92" t="str">
        <f>SETTINGS!G15</f>
        <v>Creative Arts</v>
      </c>
      <c r="J635" s="26"/>
      <c r="K635" s="85">
        <f>SUMMARY!P33</f>
        <v>0</v>
      </c>
      <c r="L635" s="27"/>
      <c r="M635" s="27"/>
      <c r="V635" s="92" t="str">
        <f>SETTINGS!G15</f>
        <v>Creative Arts</v>
      </c>
      <c r="W635" s="26"/>
      <c r="X635" s="85">
        <f>SUMMARY!P33</f>
        <v>0</v>
      </c>
      <c r="Y635" s="92"/>
      <c r="Z635" s="27"/>
    </row>
    <row r="636" spans="2:26" ht="9" customHeight="1" x14ac:dyDescent="0.3">
      <c r="K636" s="108"/>
      <c r="V636" s="93"/>
      <c r="W636" s="93"/>
      <c r="X636" s="107"/>
      <c r="Y636" s="106"/>
      <c r="Z636" s="93"/>
    </row>
    <row r="637" spans="2:26" ht="21.75" customHeight="1" x14ac:dyDescent="0.3">
      <c r="B637" s="37" t="str">
        <f>SETTINGS!D17</f>
        <v>Head - Teacher’s Signature</v>
      </c>
      <c r="C637" s="39"/>
      <c r="E637" s="132"/>
      <c r="F637" s="132"/>
      <c r="G637" s="132"/>
      <c r="I637" s="117" t="str">
        <f>SETTINGS!D13</f>
        <v>History</v>
      </c>
      <c r="J637" s="117"/>
      <c r="K637" s="119">
        <f>SUMMARY!P17</f>
        <v>0</v>
      </c>
      <c r="L637" s="117"/>
      <c r="M637" s="117"/>
      <c r="N637" s="117"/>
      <c r="O637" s="127" t="str">
        <f>SETTINGS!D17</f>
        <v>Head - Teacher’s Signature</v>
      </c>
      <c r="P637" s="114"/>
      <c r="Q637" s="117"/>
      <c r="R637" s="135"/>
      <c r="S637" s="135"/>
      <c r="T637" s="135"/>
      <c r="U637" s="117"/>
      <c r="V637" s="117" t="str">
        <f>SETTINGS!D13</f>
        <v>History</v>
      </c>
      <c r="W637" s="117"/>
      <c r="X637" s="119">
        <f>SUMMARY!P17</f>
        <v>0</v>
      </c>
      <c r="Y637" s="86"/>
    </row>
    <row r="638" spans="2:26" ht="11.25" customHeight="1" x14ac:dyDescent="0.3">
      <c r="C638" s="39"/>
      <c r="E638" s="132"/>
      <c r="F638" s="132"/>
      <c r="G638" s="132"/>
      <c r="I638" s="117"/>
      <c r="J638" s="117"/>
      <c r="K638" s="119"/>
      <c r="L638" s="117"/>
      <c r="M638" s="117"/>
      <c r="N638" s="117"/>
      <c r="O638" s="117"/>
      <c r="P638" s="114"/>
      <c r="Q638" s="117"/>
      <c r="R638" s="135"/>
      <c r="S638" s="135"/>
      <c r="T638" s="135"/>
      <c r="U638" s="117"/>
      <c r="V638" s="117"/>
      <c r="W638" s="117"/>
      <c r="X638" s="119"/>
      <c r="Y638" s="86"/>
    </row>
    <row r="639" spans="2:26" ht="22.5" customHeight="1" x14ac:dyDescent="0.3">
      <c r="C639" s="39"/>
      <c r="E639" s="132"/>
      <c r="F639" s="132"/>
      <c r="G639" s="132"/>
      <c r="I639" s="117" t="str">
        <f>SETTINGS!G14</f>
        <v>Ghanaian Language</v>
      </c>
      <c r="J639" s="117"/>
      <c r="K639" s="119">
        <f>SUMMARY!P29</f>
        <v>0</v>
      </c>
      <c r="L639" s="117"/>
      <c r="M639" s="117"/>
      <c r="N639" s="117"/>
      <c r="O639" s="117"/>
      <c r="P639" s="114"/>
      <c r="Q639" s="117"/>
      <c r="R639" s="135"/>
      <c r="S639" s="135"/>
      <c r="T639" s="135"/>
      <c r="U639" s="117"/>
      <c r="V639" s="117" t="str">
        <f>SETTINGS!G14</f>
        <v>Ghanaian Language</v>
      </c>
      <c r="W639" s="117"/>
      <c r="X639" s="119">
        <f>SUMMARY!P29</f>
        <v>0</v>
      </c>
      <c r="Y639" s="86"/>
    </row>
    <row r="640" spans="2:26" ht="24" customHeight="1" x14ac:dyDescent="0.3">
      <c r="C640" s="64"/>
      <c r="I640" s="117"/>
      <c r="J640" s="117"/>
      <c r="K640" s="119"/>
      <c r="L640" s="117"/>
      <c r="M640" s="117"/>
      <c r="N640" s="117"/>
      <c r="O640" s="117"/>
      <c r="P640" s="114"/>
      <c r="Q640" s="117"/>
      <c r="R640" s="117"/>
      <c r="S640" s="117"/>
      <c r="T640" s="117"/>
      <c r="U640" s="117"/>
      <c r="V640" s="117"/>
      <c r="W640" s="117"/>
      <c r="X640" s="119"/>
    </row>
    <row r="641" spans="2:25" ht="22.5" customHeight="1" x14ac:dyDescent="0.25">
      <c r="I641" s="117"/>
      <c r="J641" s="117"/>
      <c r="K641" s="117"/>
      <c r="L641" s="117"/>
      <c r="M641" s="117"/>
      <c r="N641" s="117"/>
      <c r="O641" s="117"/>
      <c r="P641" s="117"/>
      <c r="Q641" s="117"/>
      <c r="R641" s="117"/>
      <c r="S641" s="117"/>
      <c r="T641" s="117"/>
      <c r="U641" s="117"/>
      <c r="V641" s="117"/>
      <c r="W641" s="117"/>
      <c r="X641" s="117"/>
    </row>
    <row r="642" spans="2:25" ht="9" customHeight="1" x14ac:dyDescent="0.25"/>
    <row r="643" spans="2:25" ht="22.5" customHeight="1" x14ac:dyDescent="0.4">
      <c r="B643" s="138"/>
      <c r="C643" s="123" t="str">
        <f>SETTINGS!B2</f>
        <v xml:space="preserve">    COMPUTER REPAIR SERVICES</v>
      </c>
      <c r="D643" s="30"/>
      <c r="E643" s="30"/>
      <c r="F643" s="30"/>
      <c r="G643" s="30"/>
      <c r="H643" s="30"/>
      <c r="I643" s="30"/>
      <c r="K643" s="141"/>
      <c r="L643" s="141"/>
      <c r="O643" s="138"/>
      <c r="P643" s="123" t="str">
        <f>SETTINGS!B2</f>
        <v xml:space="preserve">    COMPUTER REPAIR SERVICES</v>
      </c>
      <c r="Q643" s="30"/>
      <c r="R643" s="30"/>
      <c r="S643" s="30"/>
      <c r="T643" s="30"/>
      <c r="U643" s="30"/>
      <c r="V643" s="30"/>
      <c r="X643" s="141"/>
      <c r="Y643" s="141"/>
    </row>
    <row r="644" spans="2:25" ht="22.5" customHeight="1" x14ac:dyDescent="0.25">
      <c r="B644" s="138"/>
      <c r="C644" s="124" t="str">
        <f>SETTINGS!B3</f>
        <v xml:space="preserve">     P.O.Box AN 5044  Accra–North Tel: 0244-113-286 / 233 27 055 6797</v>
      </c>
      <c r="D644" s="49"/>
      <c r="K644" s="141"/>
      <c r="L644" s="141"/>
      <c r="O644" s="138"/>
      <c r="P644" s="124" t="str">
        <f>SETTINGS!B3</f>
        <v xml:space="preserve">     P.O.Box AN 5044  Accra–North Tel: 0244-113-286 / 233 27 055 6797</v>
      </c>
      <c r="Q644" s="49"/>
      <c r="X644" s="141"/>
      <c r="Y644" s="141"/>
    </row>
    <row r="645" spans="2:25" ht="22.5" customHeight="1" x14ac:dyDescent="0.25">
      <c r="B645" s="138"/>
      <c r="C645" s="125" t="str">
        <f>SETTINGS!B4</f>
        <v xml:space="preserve">                    Email: computerrepairservices001@gmail.com</v>
      </c>
      <c r="D645" s="33"/>
      <c r="K645" s="141"/>
      <c r="L645" s="141"/>
      <c r="O645" s="138"/>
      <c r="P645" s="125" t="str">
        <f>SETTINGS!B4</f>
        <v xml:space="preserve">                    Email: computerrepairservices001@gmail.com</v>
      </c>
      <c r="Q645" s="33"/>
      <c r="X645" s="141"/>
      <c r="Y645" s="141"/>
    </row>
    <row r="646" spans="2:25" ht="23.25" customHeight="1" x14ac:dyDescent="0.25">
      <c r="B646" s="138"/>
      <c r="D646" s="126" t="str">
        <f>SETTINGS!B5</f>
        <v xml:space="preserve"> LEARNERS  REPORT  SHEET</v>
      </c>
      <c r="E646" s="50"/>
      <c r="K646" s="141"/>
      <c r="L646" s="141"/>
      <c r="O646" s="138"/>
      <c r="Q646" s="126" t="str">
        <f>SETTINGS!B5</f>
        <v xml:space="preserve"> LEARNERS  REPORT  SHEET</v>
      </c>
      <c r="R646" s="50"/>
      <c r="X646" s="141"/>
      <c r="Y646" s="141"/>
    </row>
    <row r="647" spans="2:25" ht="9" customHeight="1" x14ac:dyDescent="0.25"/>
    <row r="648" spans="2:25" ht="23.25" customHeight="1" x14ac:dyDescent="0.25">
      <c r="B648" s="55" t="str">
        <f>SETTINGS!C13</f>
        <v xml:space="preserve">Name:                                    </v>
      </c>
      <c r="C648" s="56">
        <f>'TEACHER’S REMARKS'!B30</f>
        <v>0</v>
      </c>
      <c r="G648" s="55"/>
      <c r="H648" s="39" t="str">
        <f>SETTINGS!C11</f>
        <v>No. On Roll:</v>
      </c>
      <c r="I648" s="37"/>
      <c r="J648" s="56" t="str">
        <f>'TEACHER’S REMARKS'!F4</f>
        <v/>
      </c>
      <c r="K648" s="37"/>
      <c r="O648" s="55" t="str">
        <f>SETTINGS!C13</f>
        <v xml:space="preserve">Name:                                    </v>
      </c>
      <c r="P648" s="56">
        <f>'TEACHER’S REMARKS'!B31</f>
        <v>0</v>
      </c>
      <c r="T648" s="55"/>
      <c r="U648" s="55" t="str">
        <f>SETTINGS!C11</f>
        <v>No. On Roll:</v>
      </c>
      <c r="V648" s="37"/>
      <c r="W648" s="56" t="str">
        <f>'TEACHER’S REMARKS'!F4</f>
        <v/>
      </c>
      <c r="X648" s="37"/>
    </row>
    <row r="649" spans="2:25" ht="9" customHeight="1" x14ac:dyDescent="0.25">
      <c r="B649" s="94"/>
      <c r="H649" s="39"/>
      <c r="I649" s="37"/>
      <c r="J649" s="37"/>
      <c r="K649" s="37"/>
      <c r="O649" s="94"/>
      <c r="U649" s="39"/>
      <c r="V649" s="37"/>
      <c r="W649" s="37"/>
      <c r="X649" s="37"/>
    </row>
    <row r="650" spans="2:25" ht="22.5" customHeight="1" x14ac:dyDescent="0.25">
      <c r="B650" s="55" t="str">
        <f>SETTINGS!C10</f>
        <v>Basic:</v>
      </c>
      <c r="C650" s="56">
        <f>'TEACHER’S REMARKS'!D2</f>
        <v>0</v>
      </c>
      <c r="E650" s="55"/>
      <c r="F650" s="37"/>
      <c r="G650" s="55"/>
      <c r="H650" s="39" t="str">
        <f>SETTINGS!C14</f>
        <v xml:space="preserve">Vacation: </v>
      </c>
      <c r="I650" s="37"/>
      <c r="J650" s="56">
        <f>'TEACHER’S REMARKS'!E6</f>
        <v>0</v>
      </c>
      <c r="K650" s="37"/>
      <c r="O650" s="55" t="str">
        <f>SETTINGS!C10</f>
        <v>Basic:</v>
      </c>
      <c r="P650" s="56">
        <f>'TEACHER’S REMARKS'!D2</f>
        <v>0</v>
      </c>
      <c r="R650" s="55"/>
      <c r="S650" s="56"/>
      <c r="T650" s="55"/>
      <c r="U650" s="55" t="str">
        <f>SETTINGS!C14</f>
        <v xml:space="preserve">Vacation: </v>
      </c>
      <c r="V650" s="37"/>
      <c r="W650" s="56">
        <f>'TEACHER’S REMARKS'!E6</f>
        <v>0</v>
      </c>
      <c r="X650" s="37"/>
    </row>
    <row r="651" spans="2:25" ht="9" customHeight="1" x14ac:dyDescent="0.25">
      <c r="B651" s="95"/>
      <c r="H651" s="39"/>
      <c r="I651" s="37"/>
      <c r="J651" s="37"/>
      <c r="K651" s="37"/>
      <c r="O651" s="95"/>
      <c r="U651" s="39"/>
      <c r="V651" s="37"/>
      <c r="W651" s="37"/>
      <c r="X651" s="37"/>
    </row>
    <row r="652" spans="2:25" ht="23.25" customHeight="1" x14ac:dyDescent="0.25">
      <c r="B652" s="55" t="str">
        <f>SETTINGS!C15</f>
        <v xml:space="preserve">Reopening: </v>
      </c>
      <c r="C652" s="56">
        <f>'TEACHER’S REMARKS'!D6</f>
        <v>0</v>
      </c>
      <c r="G652" s="55"/>
      <c r="H652" s="55" t="str">
        <f>SETTINGS!C8</f>
        <v xml:space="preserve">Term: </v>
      </c>
      <c r="I652" s="37"/>
      <c r="J652" s="56">
        <f>'TEACHER’S REMARKS'!E2</f>
        <v>0</v>
      </c>
      <c r="K652" s="37"/>
      <c r="O652" s="55" t="str">
        <f>SETTINGS!C15</f>
        <v xml:space="preserve">Reopening: </v>
      </c>
      <c r="P652" s="56">
        <f>'TEACHER’S REMARKS'!D6</f>
        <v>0</v>
      </c>
      <c r="T652" s="55"/>
      <c r="U652" s="55" t="str">
        <f>SETTINGS!C8</f>
        <v xml:space="preserve">Term: </v>
      </c>
      <c r="V652" s="37"/>
      <c r="W652" s="56">
        <f>'TEACHER’S REMARKS'!E2</f>
        <v>0</v>
      </c>
      <c r="X652" s="37"/>
    </row>
    <row r="653" spans="2:25" ht="9" customHeight="1" x14ac:dyDescent="0.25"/>
    <row r="654" spans="2:25" ht="24" customHeight="1" x14ac:dyDescent="0.25">
      <c r="B654" s="55" t="str">
        <f>SETTINGS!B21</f>
        <v>Grading:</v>
      </c>
      <c r="C654" s="99" t="str">
        <f>SETTINGS!C21</f>
        <v>80 - 100 =  1 - Highly Proficient                                 68 - 79 = 2 - Proficient</v>
      </c>
      <c r="D654" s="99"/>
      <c r="E654" s="99"/>
      <c r="F654" s="99"/>
      <c r="G654" s="99"/>
      <c r="H654" s="99"/>
      <c r="I654" s="99"/>
      <c r="J654" s="99"/>
      <c r="O654" s="55" t="str">
        <f>SETTINGS!B21</f>
        <v>Grading:</v>
      </c>
      <c r="P654" s="99" t="str">
        <f>SETTINGS!C21</f>
        <v>80 - 100 =  1 - Highly Proficient                                 68 - 79 = 2 - Proficient</v>
      </c>
      <c r="Q654" s="99"/>
      <c r="R654" s="99"/>
      <c r="S654" s="99"/>
      <c r="T654" s="99"/>
      <c r="U654" s="99"/>
      <c r="V654" s="99"/>
      <c r="W654" s="99"/>
    </row>
    <row r="655" spans="2:25" ht="24" customHeight="1" x14ac:dyDescent="0.25">
      <c r="B655" s="96"/>
      <c r="C655" s="99" t="str">
        <f>SETTINGS!C22</f>
        <v xml:space="preserve">54 - 67  = 3 - Approaching Proficiency                       40 - 53   =  4 - Developing      </v>
      </c>
      <c r="D655" s="99"/>
      <c r="E655" s="99"/>
      <c r="F655" s="99"/>
      <c r="G655" s="99"/>
      <c r="H655" s="99"/>
      <c r="I655" s="99"/>
      <c r="J655" s="99"/>
      <c r="O655" s="96"/>
      <c r="P655" s="99" t="str">
        <f>SETTINGS!C22</f>
        <v xml:space="preserve">54 - 67  = 3 - Approaching Proficiency                       40 - 53   =  4 - Developing      </v>
      </c>
      <c r="Q655" s="99"/>
      <c r="R655" s="99"/>
      <c r="S655" s="99"/>
      <c r="T655" s="99"/>
      <c r="U655" s="99"/>
      <c r="V655" s="99"/>
      <c r="W655" s="99"/>
    </row>
    <row r="656" spans="2:25" ht="22.5" customHeight="1" x14ac:dyDescent="0.25">
      <c r="B656" s="96"/>
      <c r="C656" s="99" t="str">
        <f>SETTINGS!C23</f>
        <v>0 - 39 = 5 - Emerging</v>
      </c>
      <c r="D656" s="99"/>
      <c r="E656" s="99"/>
      <c r="F656" s="99"/>
      <c r="G656" s="99"/>
      <c r="H656" s="99"/>
      <c r="I656" s="99"/>
      <c r="J656" s="99"/>
      <c r="O656" s="96"/>
      <c r="P656" s="99" t="str">
        <f>SETTINGS!C23</f>
        <v>0 - 39 = 5 - Emerging</v>
      </c>
      <c r="Q656" s="99"/>
      <c r="R656" s="99"/>
      <c r="S656" s="99"/>
      <c r="T656" s="99"/>
      <c r="U656" s="99"/>
      <c r="V656" s="99"/>
      <c r="W656" s="99"/>
    </row>
    <row r="657" spans="2:26" ht="9" customHeight="1" x14ac:dyDescent="0.25">
      <c r="B657" s="16"/>
      <c r="C657" s="16"/>
      <c r="D657" s="16"/>
      <c r="E657" s="16"/>
      <c r="F657" s="16"/>
      <c r="G657" s="16"/>
      <c r="H657" s="16"/>
      <c r="I657" s="16"/>
      <c r="J657" s="16"/>
      <c r="O657" s="16"/>
      <c r="P657" s="16"/>
      <c r="Q657" s="16"/>
      <c r="R657" s="16"/>
      <c r="S657" s="16"/>
      <c r="T657" s="16"/>
      <c r="U657" s="16"/>
      <c r="V657" s="16"/>
      <c r="W657" s="16"/>
    </row>
    <row r="658" spans="2:26" ht="9" customHeight="1" x14ac:dyDescent="0.25"/>
    <row r="659" spans="2:26" ht="30" customHeight="1" x14ac:dyDescent="0.25">
      <c r="B659" s="139" t="str">
        <f>SETTINGS!K2</f>
        <v>SUBJECT</v>
      </c>
      <c r="C659" s="139"/>
      <c r="D659" s="139"/>
      <c r="E659" s="72" t="str">
        <f>SETTINGS!K3</f>
        <v>CLASS SCORE</v>
      </c>
      <c r="F659" s="72" t="str">
        <f>SETTINGS!K4</f>
        <v>EXAMS SCORE</v>
      </c>
      <c r="G659" s="72" t="str">
        <f>SETTINGS!K5</f>
        <v>TOTAL SCORE</v>
      </c>
      <c r="H659" s="72" t="str">
        <f>SETTINGS!K6</f>
        <v>SUBJECT POSITION</v>
      </c>
      <c r="I659" s="72" t="str">
        <f>SETTINGS!K7</f>
        <v>GRADE</v>
      </c>
      <c r="J659" s="72" t="str">
        <f>SETTINGS!K8</f>
        <v>REMARKS</v>
      </c>
      <c r="K659" s="72"/>
      <c r="L659" s="72"/>
      <c r="M659" s="72"/>
      <c r="O659" s="139" t="str">
        <f>SETTINGS!K2</f>
        <v>SUBJECT</v>
      </c>
      <c r="P659" s="139"/>
      <c r="Q659" s="139"/>
      <c r="R659" s="72" t="str">
        <f>SETTINGS!K3</f>
        <v>CLASS SCORE</v>
      </c>
      <c r="S659" s="72" t="str">
        <f>SETTINGS!K4</f>
        <v>EXAMS SCORE</v>
      </c>
      <c r="T659" s="72" t="str">
        <f>SETTINGS!K5</f>
        <v>TOTAL SCORE</v>
      </c>
      <c r="U659" s="72" t="str">
        <f>SETTINGS!K6</f>
        <v>SUBJECT POSITION</v>
      </c>
      <c r="V659" s="72" t="str">
        <f>SETTINGS!K7</f>
        <v>GRADE</v>
      </c>
      <c r="W659" s="72" t="str">
        <f>SETTINGS!K8</f>
        <v>REMARKS</v>
      </c>
      <c r="X659" s="72"/>
      <c r="Y659" s="72"/>
      <c r="Z659" s="72"/>
    </row>
    <row r="660" spans="2:26" ht="9" customHeight="1" x14ac:dyDescent="0.25">
      <c r="E660" s="57"/>
      <c r="R660" s="57"/>
    </row>
    <row r="661" spans="2:26" ht="22.5" customHeight="1" x14ac:dyDescent="0.3">
      <c r="B661" s="140" t="str">
        <f>SETTINGS!G2</f>
        <v>ENGLISH LANGUAGE</v>
      </c>
      <c r="C661" s="140"/>
      <c r="D661" s="140"/>
      <c r="E661" s="73">
        <f>ENGLISH!I28</f>
        <v>0</v>
      </c>
      <c r="F661" s="73">
        <f>ENGLISH!K28</f>
        <v>0</v>
      </c>
      <c r="G661" s="74">
        <f>ENGLISH!L28</f>
        <v>0</v>
      </c>
      <c r="H661" s="75" t="str">
        <f>ENGLISH!M28</f>
        <v>1st</v>
      </c>
      <c r="I661" s="76">
        <f>ENGLISH!N28</f>
        <v>5</v>
      </c>
      <c r="J661" s="77" t="str">
        <f>ENGLISH!O28</f>
        <v>Emerging</v>
      </c>
      <c r="K661" s="86"/>
      <c r="L661" s="86"/>
      <c r="O661" s="140" t="str">
        <f>SETTINGS!G2</f>
        <v>ENGLISH LANGUAGE</v>
      </c>
      <c r="P661" s="140"/>
      <c r="Q661" s="140"/>
      <c r="R661" s="73">
        <f>ENGLISH!I29</f>
        <v>0</v>
      </c>
      <c r="S661" s="73">
        <f>ENGLISH!K29</f>
        <v>0</v>
      </c>
      <c r="T661" s="74">
        <f>ENGLISH!L29</f>
        <v>0</v>
      </c>
      <c r="U661" s="75" t="str">
        <f>ENGLISH!M29</f>
        <v>1st</v>
      </c>
      <c r="V661" s="76">
        <f>ENGLISH!N29</f>
        <v>5</v>
      </c>
      <c r="W661" s="77" t="str">
        <f>ENGLISH!O29</f>
        <v>Emerging</v>
      </c>
      <c r="X661" s="86"/>
    </row>
    <row r="662" spans="2:26" ht="9" customHeight="1" x14ac:dyDescent="0.3">
      <c r="B662" s="26"/>
      <c r="C662" s="26"/>
      <c r="D662" s="26"/>
      <c r="E662" s="73"/>
      <c r="F662" s="73"/>
      <c r="G662" s="74"/>
      <c r="H662" s="75"/>
      <c r="I662" s="76"/>
      <c r="J662" s="77"/>
      <c r="K662" s="86"/>
      <c r="L662" s="86"/>
      <c r="O662" s="26"/>
      <c r="P662" s="26"/>
      <c r="Q662" s="26"/>
      <c r="R662" s="73"/>
      <c r="S662" s="73"/>
      <c r="T662" s="74"/>
      <c r="U662" s="75"/>
      <c r="V662" s="76"/>
      <c r="W662" s="77"/>
      <c r="X662" s="86"/>
    </row>
    <row r="663" spans="2:26" ht="22.5" customHeight="1" x14ac:dyDescent="0.3">
      <c r="B663" s="140" t="str">
        <f>SETTINGS!G3</f>
        <v>MATHEMATICS</v>
      </c>
      <c r="C663" s="140"/>
      <c r="D663" s="140"/>
      <c r="E663" s="73">
        <f>MATHS!I28</f>
        <v>0</v>
      </c>
      <c r="F663" s="73">
        <f>MATHS!K28</f>
        <v>0</v>
      </c>
      <c r="G663" s="74">
        <f>MATHS!L28</f>
        <v>0</v>
      </c>
      <c r="H663" s="75" t="str">
        <f>MATHS!M28</f>
        <v>1st</v>
      </c>
      <c r="I663" s="76">
        <f>MATHS!N28</f>
        <v>5</v>
      </c>
      <c r="J663" s="77" t="str">
        <f>MATHS!O28</f>
        <v>Emerging</v>
      </c>
      <c r="K663" s="86"/>
      <c r="L663" s="86"/>
      <c r="O663" s="140" t="str">
        <f>SETTINGS!G3</f>
        <v>MATHEMATICS</v>
      </c>
      <c r="P663" s="140"/>
      <c r="Q663" s="140"/>
      <c r="R663" s="73">
        <f>MATHS!I29</f>
        <v>0</v>
      </c>
      <c r="S663" s="73">
        <f>MATHS!K29</f>
        <v>0</v>
      </c>
      <c r="T663" s="74">
        <f>MATHS!L29</f>
        <v>0</v>
      </c>
      <c r="U663" s="75" t="str">
        <f>MATHS!M29</f>
        <v>1st</v>
      </c>
      <c r="V663" s="76">
        <f>MATHS!N29</f>
        <v>5</v>
      </c>
      <c r="W663" s="77" t="str">
        <f>MATHS!O29</f>
        <v>Emerging</v>
      </c>
      <c r="X663" s="86"/>
    </row>
    <row r="664" spans="2:26" ht="9.75" customHeight="1" x14ac:dyDescent="0.3">
      <c r="B664" s="26"/>
      <c r="C664" s="26"/>
      <c r="D664" s="26"/>
      <c r="E664" s="73"/>
      <c r="F664" s="73"/>
      <c r="G664" s="74"/>
      <c r="H664" s="75"/>
      <c r="I664" s="76"/>
      <c r="J664" s="77"/>
      <c r="K664" s="86"/>
      <c r="L664" s="86"/>
      <c r="O664" s="26"/>
      <c r="P664" s="26"/>
      <c r="Q664" s="26"/>
      <c r="R664" s="73"/>
      <c r="S664" s="73"/>
      <c r="T664" s="74"/>
      <c r="U664" s="75"/>
      <c r="V664" s="76"/>
      <c r="W664" s="77"/>
      <c r="X664" s="86"/>
    </row>
    <row r="665" spans="2:26" ht="23.25" customHeight="1" x14ac:dyDescent="0.3">
      <c r="B665" s="140" t="str">
        <f>SETTINGS!G4</f>
        <v>INTEGRATED SCIENCE</v>
      </c>
      <c r="C665" s="140"/>
      <c r="D665" s="140"/>
      <c r="E665" s="73">
        <f>SCIENCE!I28</f>
        <v>0</v>
      </c>
      <c r="F665" s="73">
        <f>SCIENCE!K28</f>
        <v>0</v>
      </c>
      <c r="G665" s="74">
        <f>SCIENCE!L28</f>
        <v>0</v>
      </c>
      <c r="H665" s="75" t="str">
        <f>SCIENCE!M28</f>
        <v>1st</v>
      </c>
      <c r="I665" s="76">
        <f>SCIENCE!N28</f>
        <v>5</v>
      </c>
      <c r="J665" s="77" t="str">
        <f>SCIENCE!O28</f>
        <v>Emerging</v>
      </c>
      <c r="K665" s="86"/>
      <c r="L665" s="86"/>
      <c r="O665" s="140" t="str">
        <f>SETTINGS!G4</f>
        <v>INTEGRATED SCIENCE</v>
      </c>
      <c r="P665" s="140"/>
      <c r="Q665" s="140"/>
      <c r="R665" s="73">
        <f>SCIENCE!I29</f>
        <v>0</v>
      </c>
      <c r="S665" s="73">
        <f>SCIENCE!K29</f>
        <v>0</v>
      </c>
      <c r="T665" s="74">
        <f>SCIENCE!L29</f>
        <v>0</v>
      </c>
      <c r="U665" s="75" t="str">
        <f>SCIENCE!M29</f>
        <v>1st</v>
      </c>
      <c r="V665" s="76">
        <f>SCIENCE!N29</f>
        <v>5</v>
      </c>
      <c r="W665" s="77" t="str">
        <f>SCIENCE!O29</f>
        <v>Emerging</v>
      </c>
      <c r="X665" s="86"/>
    </row>
    <row r="666" spans="2:26" ht="9.75" customHeight="1" x14ac:dyDescent="0.3">
      <c r="B666" s="26"/>
      <c r="C666" s="26"/>
      <c r="D666" s="26"/>
      <c r="E666" s="73"/>
      <c r="F666" s="73"/>
      <c r="G666" s="74"/>
      <c r="H666" s="75"/>
      <c r="I666" s="76"/>
      <c r="J666" s="77"/>
      <c r="K666" s="86"/>
      <c r="L666" s="86"/>
      <c r="O666" s="26"/>
      <c r="P666" s="26"/>
      <c r="Q666" s="26"/>
      <c r="R666" s="73"/>
      <c r="S666" s="73"/>
      <c r="T666" s="74"/>
      <c r="U666" s="75"/>
      <c r="V666" s="76"/>
      <c r="W666" s="77"/>
      <c r="X666" s="86"/>
    </row>
    <row r="667" spans="2:26" ht="21" customHeight="1" x14ac:dyDescent="0.3">
      <c r="B667" s="140" t="str">
        <f>SETTINGS!G5</f>
        <v>HISTORY</v>
      </c>
      <c r="C667" s="140"/>
      <c r="D667" s="140"/>
      <c r="E667" s="73">
        <f>'GH HISTORY'!I28</f>
        <v>0</v>
      </c>
      <c r="F667" s="73">
        <f>'GH HISTORY'!K28</f>
        <v>0</v>
      </c>
      <c r="G667" s="74">
        <f>'GH HISTORY'!L28</f>
        <v>0</v>
      </c>
      <c r="H667" s="75" t="str">
        <f>'GH HISTORY'!M28</f>
        <v>1st</v>
      </c>
      <c r="I667" s="76">
        <f>'GH HISTORY'!N28</f>
        <v>5</v>
      </c>
      <c r="J667" s="77" t="str">
        <f>'GH HISTORY'!O28</f>
        <v>Emerging</v>
      </c>
      <c r="K667" s="86"/>
      <c r="L667" s="86"/>
      <c r="O667" s="140" t="str">
        <f>SETTINGS!G5</f>
        <v>HISTORY</v>
      </c>
      <c r="P667" s="140"/>
      <c r="Q667" s="140"/>
      <c r="R667" s="73">
        <f>'GH HISTORY'!I29</f>
        <v>0</v>
      </c>
      <c r="S667" s="73">
        <f>'GH HISTORY'!K29</f>
        <v>0</v>
      </c>
      <c r="T667" s="74">
        <f>'GH HISTORY'!L29</f>
        <v>0</v>
      </c>
      <c r="U667" s="75" t="str">
        <f>'GH HISTORY'!M29</f>
        <v>1st</v>
      </c>
      <c r="V667" s="76">
        <f>'GH HISTORY'!N29</f>
        <v>5</v>
      </c>
      <c r="W667" s="77" t="str">
        <f>'GH HISTORY'!O29</f>
        <v>Emerging</v>
      </c>
      <c r="X667" s="86"/>
    </row>
    <row r="668" spans="2:26" ht="9.75" customHeight="1" x14ac:dyDescent="0.3">
      <c r="B668" s="26"/>
      <c r="C668" s="26"/>
      <c r="D668" s="26"/>
      <c r="E668" s="73"/>
      <c r="F668" s="73"/>
      <c r="G668" s="74"/>
      <c r="H668" s="75"/>
      <c r="I668" s="76"/>
      <c r="J668" s="77"/>
      <c r="K668" s="86"/>
      <c r="L668" s="86"/>
      <c r="O668" s="26"/>
      <c r="P668" s="26"/>
      <c r="Q668" s="26"/>
      <c r="R668" s="73"/>
      <c r="S668" s="73"/>
      <c r="T668" s="74"/>
      <c r="U668" s="75"/>
      <c r="V668" s="76"/>
      <c r="W668" s="77"/>
      <c r="X668" s="86"/>
    </row>
    <row r="669" spans="2:26" ht="22.5" customHeight="1" x14ac:dyDescent="0.3">
      <c r="B669" s="140" t="str">
        <f>SETTINGS!G6</f>
        <v>RELIGIOUS &amp; MORAL EDU.</v>
      </c>
      <c r="C669" s="140"/>
      <c r="D669" s="140"/>
      <c r="E669" s="73">
        <f>'R M E'!I28</f>
        <v>0</v>
      </c>
      <c r="F669" s="73">
        <f>'R M E'!K28</f>
        <v>0</v>
      </c>
      <c r="G669" s="74">
        <f>'R M E'!L28</f>
        <v>0</v>
      </c>
      <c r="H669" s="75" t="str">
        <f>'R M E'!M28</f>
        <v>1st</v>
      </c>
      <c r="I669" s="76">
        <f>'R M E'!N28</f>
        <v>5</v>
      </c>
      <c r="J669" s="77" t="str">
        <f>'R M E'!O28</f>
        <v>Emerging</v>
      </c>
      <c r="K669" s="86"/>
      <c r="L669" s="86"/>
      <c r="O669" s="140" t="str">
        <f>SETTINGS!G6</f>
        <v>RELIGIOUS &amp; MORAL EDU.</v>
      </c>
      <c r="P669" s="140"/>
      <c r="Q669" s="140"/>
      <c r="R669" s="73">
        <f>'R M E'!I29</f>
        <v>0</v>
      </c>
      <c r="S669" s="73">
        <f>'R M E'!K29</f>
        <v>0</v>
      </c>
      <c r="T669" s="74">
        <f>'R M E'!L29</f>
        <v>0</v>
      </c>
      <c r="U669" s="75" t="str">
        <f>'R M E'!M29</f>
        <v>1st</v>
      </c>
      <c r="V669" s="76">
        <f>'R M E'!N29</f>
        <v>5</v>
      </c>
      <c r="W669" s="77" t="str">
        <f>'R M E'!O29</f>
        <v>Emerging</v>
      </c>
      <c r="X669" s="86"/>
    </row>
    <row r="670" spans="2:26" ht="9.75" customHeight="1" x14ac:dyDescent="0.3">
      <c r="B670" s="26"/>
      <c r="C670" s="26"/>
      <c r="D670" s="26"/>
      <c r="E670" s="73"/>
      <c r="F670" s="73"/>
      <c r="G670" s="74"/>
      <c r="H670" s="75"/>
      <c r="I670" s="76"/>
      <c r="J670" s="77"/>
      <c r="K670" s="86"/>
      <c r="L670" s="86"/>
      <c r="O670" s="26"/>
      <c r="P670" s="26"/>
      <c r="Q670" s="26"/>
      <c r="R670" s="73"/>
      <c r="S670" s="73"/>
      <c r="T670" s="74"/>
      <c r="U670" s="75"/>
      <c r="V670" s="76"/>
      <c r="W670" s="77"/>
      <c r="X670" s="86"/>
    </row>
    <row r="671" spans="2:26" ht="23.25" customHeight="1" x14ac:dyDescent="0.3">
      <c r="B671" s="140" t="str">
        <f>SETTINGS!G7</f>
        <v>COMPUTING</v>
      </c>
      <c r="C671" s="140"/>
      <c r="D671" s="140"/>
      <c r="E671" s="73">
        <f>COMPUTING!I28</f>
        <v>0</v>
      </c>
      <c r="F671" s="73">
        <f>COMPUTING!K28</f>
        <v>0</v>
      </c>
      <c r="G671" s="74">
        <f>COMPUTING!L28</f>
        <v>0</v>
      </c>
      <c r="H671" s="75" t="str">
        <f>COMPUTING!M28</f>
        <v>1st</v>
      </c>
      <c r="I671" s="76">
        <f>COMPUTING!N28</f>
        <v>5</v>
      </c>
      <c r="J671" s="77" t="str">
        <f>COMPUTING!O28</f>
        <v>Emerging</v>
      </c>
      <c r="K671" s="86"/>
      <c r="L671" s="86"/>
      <c r="O671" s="140" t="str">
        <f>SETTINGS!G7</f>
        <v>COMPUTING</v>
      </c>
      <c r="P671" s="140"/>
      <c r="Q671" s="140"/>
      <c r="R671" s="73">
        <f>COMPUTING!I29</f>
        <v>0</v>
      </c>
      <c r="S671" s="73">
        <f>COMPUTING!K29</f>
        <v>0</v>
      </c>
      <c r="T671" s="74">
        <f>COMPUTING!L29</f>
        <v>0</v>
      </c>
      <c r="U671" s="75" t="str">
        <f>COMPUTING!M29</f>
        <v>1st</v>
      </c>
      <c r="V671" s="76">
        <f>COMPUTING!N29</f>
        <v>5</v>
      </c>
      <c r="W671" s="77" t="str">
        <f>COMPUTING!O29</f>
        <v>Emerging</v>
      </c>
      <c r="X671" s="86"/>
    </row>
    <row r="672" spans="2:26" ht="9.75" customHeight="1" x14ac:dyDescent="0.3">
      <c r="B672" s="26"/>
      <c r="C672" s="26"/>
      <c r="D672" s="26"/>
      <c r="E672" s="73"/>
      <c r="F672" s="73"/>
      <c r="G672" s="74"/>
      <c r="H672" s="75"/>
      <c r="I672" s="76"/>
      <c r="J672" s="77"/>
      <c r="K672" s="86"/>
      <c r="L672" s="86"/>
      <c r="O672" s="26"/>
      <c r="P672" s="26"/>
      <c r="Q672" s="26"/>
      <c r="R672" s="73"/>
      <c r="S672" s="73"/>
      <c r="T672" s="74"/>
      <c r="U672" s="75"/>
      <c r="V672" s="76"/>
      <c r="W672" s="77"/>
      <c r="X672" s="86"/>
    </row>
    <row r="673" spans="2:26" ht="22.5" customHeight="1" x14ac:dyDescent="0.3">
      <c r="B673" s="140" t="str">
        <f>SETTINGS!G8</f>
        <v>GHANAIAN LANGUAGE</v>
      </c>
      <c r="C673" s="140"/>
      <c r="D673" s="140"/>
      <c r="E673" s="73">
        <f>'GHANAIAN LANGUAGE'!I28</f>
        <v>0</v>
      </c>
      <c r="F673" s="73">
        <f>'GHANAIAN LANGUAGE'!K28</f>
        <v>0</v>
      </c>
      <c r="G673" s="74">
        <f>'GHANAIAN LANGUAGE'!L28</f>
        <v>0</v>
      </c>
      <c r="H673" s="75" t="str">
        <f>'GHANAIAN LANGUAGE'!M28</f>
        <v>1st</v>
      </c>
      <c r="I673" s="76">
        <f>'GHANAIAN LANGUAGE'!N28</f>
        <v>5</v>
      </c>
      <c r="J673" s="77" t="str">
        <f>'GHANAIAN LANGUAGE'!O28</f>
        <v>Emerging</v>
      </c>
      <c r="K673" s="86"/>
      <c r="L673" s="86"/>
      <c r="O673" s="140" t="str">
        <f>SETTINGS!G8</f>
        <v>GHANAIAN LANGUAGE</v>
      </c>
      <c r="P673" s="140"/>
      <c r="Q673" s="140"/>
      <c r="R673" s="73">
        <f>'GHANAIAN LANGUAGE'!I29</f>
        <v>0</v>
      </c>
      <c r="S673" s="73">
        <f>'GHANAIAN LANGUAGE'!K29</f>
        <v>0</v>
      </c>
      <c r="T673" s="74">
        <f>'GHANAIAN LANGUAGE'!L29</f>
        <v>0</v>
      </c>
      <c r="U673" s="75" t="str">
        <f>'GHANAIAN LANGUAGE'!M29</f>
        <v>1st</v>
      </c>
      <c r="V673" s="76">
        <f>'GHANAIAN LANGUAGE'!N29</f>
        <v>5</v>
      </c>
      <c r="W673" s="77" t="str">
        <f>'GHANAIAN LANGUAGE'!O29</f>
        <v>Emerging</v>
      </c>
      <c r="X673" s="86"/>
    </row>
    <row r="674" spans="2:26" ht="9.75" customHeight="1" x14ac:dyDescent="0.3">
      <c r="B674" s="26"/>
      <c r="C674" s="26"/>
      <c r="D674" s="26"/>
      <c r="E674" s="73"/>
      <c r="F674" s="73"/>
      <c r="G674" s="74"/>
      <c r="H674" s="75"/>
      <c r="I674" s="76"/>
      <c r="J674" s="77"/>
      <c r="K674" s="86"/>
      <c r="L674" s="86"/>
      <c r="O674" s="26"/>
      <c r="P674" s="26"/>
      <c r="Q674" s="26"/>
      <c r="R674" s="73"/>
      <c r="S674" s="73"/>
      <c r="T674" s="74"/>
      <c r="U674" s="75"/>
      <c r="V674" s="76"/>
      <c r="W674" s="77"/>
      <c r="X674" s="86"/>
    </row>
    <row r="675" spans="2:26" ht="22.5" customHeight="1" x14ac:dyDescent="0.3">
      <c r="B675" s="140" t="str">
        <f>SETTINGS!G9</f>
        <v>CREATIVE ARTS &amp; DESIGN</v>
      </c>
      <c r="C675" s="140"/>
      <c r="D675" s="140"/>
      <c r="E675" s="73">
        <f>'CREATIVE ARTS'!I28</f>
        <v>0</v>
      </c>
      <c r="F675" s="73">
        <f>'CREATIVE ARTS'!K28</f>
        <v>0</v>
      </c>
      <c r="G675" s="74">
        <f>'CREATIVE ARTS'!L28</f>
        <v>0</v>
      </c>
      <c r="H675" s="75" t="str">
        <f>'CREATIVE ARTS'!M28</f>
        <v>1st</v>
      </c>
      <c r="I675" s="76">
        <f>'CREATIVE ARTS'!N28</f>
        <v>5</v>
      </c>
      <c r="J675" s="77" t="str">
        <f>'CREATIVE ARTS'!O28</f>
        <v>Emerging</v>
      </c>
      <c r="K675" s="86"/>
      <c r="L675" s="86"/>
      <c r="O675" s="140" t="str">
        <f>SETTINGS!G9</f>
        <v>CREATIVE ARTS &amp; DESIGN</v>
      </c>
      <c r="P675" s="140"/>
      <c r="Q675" s="140"/>
      <c r="R675" s="73">
        <f>'CREATIVE ARTS'!I29</f>
        <v>0</v>
      </c>
      <c r="S675" s="73">
        <f>'CREATIVE ARTS'!K29</f>
        <v>0</v>
      </c>
      <c r="T675" s="74">
        <f>'CREATIVE ARTS'!L29</f>
        <v>0</v>
      </c>
      <c r="U675" s="75" t="str">
        <f>'CREATIVE ARTS'!M29</f>
        <v>1st</v>
      </c>
      <c r="V675" s="76">
        <f>'CREATIVE ARTS'!N29</f>
        <v>5</v>
      </c>
      <c r="W675" s="77" t="str">
        <f>'CREATIVE ARTS'!O29</f>
        <v>Emerging</v>
      </c>
      <c r="X675" s="86"/>
    </row>
    <row r="676" spans="2:26" ht="9.75" customHeight="1" x14ac:dyDescent="0.3">
      <c r="B676" s="26"/>
      <c r="C676" s="26"/>
      <c r="D676" s="26"/>
      <c r="E676" s="73"/>
      <c r="F676" s="73"/>
      <c r="G676" s="74"/>
      <c r="H676" s="75"/>
      <c r="I676" s="76"/>
      <c r="J676" s="77"/>
      <c r="K676" s="86"/>
      <c r="L676" s="86"/>
      <c r="O676" s="26"/>
      <c r="P676" s="26"/>
      <c r="Q676" s="26"/>
      <c r="R676" s="73"/>
      <c r="S676" s="73"/>
      <c r="T676" s="74"/>
      <c r="U676" s="75"/>
      <c r="V676" s="76"/>
      <c r="W676" s="77"/>
      <c r="X676" s="86"/>
    </row>
    <row r="677" spans="2:26" ht="23.25" hidden="1" customHeight="1" x14ac:dyDescent="0.4">
      <c r="B677" s="140" t="str">
        <f>SETTINGS!G10</f>
        <v>OUR WORLD OUR PEOPLE</v>
      </c>
      <c r="C677" s="140"/>
      <c r="D677" s="140"/>
      <c r="E677" s="73">
        <f>'OUR WORLD OUR PEOPLE'!I28</f>
        <v>0</v>
      </c>
      <c r="F677" s="73">
        <f>'OUR WORLD OUR PEOPLE'!K28</f>
        <v>0</v>
      </c>
      <c r="G677" s="74">
        <f>'OUR WORLD OUR PEOPLE'!L28</f>
        <v>0</v>
      </c>
      <c r="H677" s="75" t="str">
        <f>'OUR WORLD OUR PEOPLE'!M28</f>
        <v>1st</v>
      </c>
      <c r="I677" s="76">
        <f>'OUR WORLD OUR PEOPLE'!N28</f>
        <v>5</v>
      </c>
      <c r="J677" s="77" t="str">
        <f>'OUR WORLD OUR PEOPLE'!O28</f>
        <v>Emerging</v>
      </c>
      <c r="K677" s="86"/>
      <c r="L677" s="86"/>
      <c r="O677" s="140" t="str">
        <f>SETTINGS!G10</f>
        <v>OUR WORLD OUR PEOPLE</v>
      </c>
      <c r="P677" s="140"/>
      <c r="Q677" s="140"/>
      <c r="R677" s="73">
        <f>'OUR WORLD OUR PEOPLE'!I29</f>
        <v>0</v>
      </c>
      <c r="S677" s="73">
        <f>'OUR WORLD OUR PEOPLE'!K29</f>
        <v>0</v>
      </c>
      <c r="T677" s="74">
        <f>'OUR WORLD OUR PEOPLE'!L29</f>
        <v>0</v>
      </c>
      <c r="U677" s="75" t="str">
        <f>'OUR WORLD OUR PEOPLE'!M29</f>
        <v>1st</v>
      </c>
      <c r="V677" s="76">
        <f>'OUR WORLD OUR PEOPLE'!N29</f>
        <v>5</v>
      </c>
      <c r="W677" s="77" t="str">
        <f>'OUR WORLD OUR PEOPLE'!O29</f>
        <v>Emerging</v>
      </c>
      <c r="X677" s="86"/>
    </row>
    <row r="678" spans="2:26" ht="9.75" customHeight="1" x14ac:dyDescent="0.3">
      <c r="B678" s="26"/>
      <c r="C678" s="26"/>
      <c r="D678" s="26"/>
      <c r="E678" s="73"/>
      <c r="F678" s="73"/>
      <c r="G678" s="74"/>
      <c r="H678" s="75"/>
      <c r="I678" s="76"/>
      <c r="J678" s="77"/>
      <c r="K678" s="86"/>
      <c r="L678" s="86"/>
      <c r="O678" s="26"/>
      <c r="P678" s="26"/>
      <c r="Q678" s="26"/>
      <c r="R678" s="73"/>
      <c r="S678" s="73"/>
      <c r="T678" s="74"/>
      <c r="U678" s="75"/>
      <c r="V678" s="76"/>
      <c r="W678" s="77"/>
      <c r="X678" s="86"/>
    </row>
    <row r="679" spans="2:26" ht="22.5" hidden="1" customHeight="1" x14ac:dyDescent="0.4">
      <c r="B679" s="26" t="str">
        <f>SETTINGS!G11</f>
        <v>FRENCH</v>
      </c>
      <c r="C679" s="26"/>
      <c r="D679" s="26"/>
      <c r="E679" s="73">
        <f>FRENCH!I28</f>
        <v>0</v>
      </c>
      <c r="F679" s="73">
        <f>FRENCH!K28</f>
        <v>0</v>
      </c>
      <c r="G679" s="74">
        <f>FRENCH!L28</f>
        <v>0</v>
      </c>
      <c r="H679" s="75" t="str">
        <f>FRENCH!M28</f>
        <v>1st</v>
      </c>
      <c r="I679" s="76">
        <f>FRENCH!N28</f>
        <v>5</v>
      </c>
      <c r="J679" s="77" t="str">
        <f>FRENCH!O28</f>
        <v>Emerging</v>
      </c>
      <c r="K679" s="86"/>
      <c r="L679" s="86"/>
      <c r="O679" s="26" t="str">
        <f>SETTINGS!G11</f>
        <v>FRENCH</v>
      </c>
      <c r="P679" s="26"/>
      <c r="Q679" s="26"/>
      <c r="R679" s="73">
        <f>FRENCH!I29</f>
        <v>0</v>
      </c>
      <c r="S679" s="73">
        <f>FRENCH!K29</f>
        <v>0</v>
      </c>
      <c r="T679" s="74">
        <f>FRENCH!L29</f>
        <v>0</v>
      </c>
      <c r="U679" s="75" t="str">
        <f>FRENCH!M29</f>
        <v>1st</v>
      </c>
      <c r="V679" s="76">
        <f>FRENCH!N29</f>
        <v>5</v>
      </c>
      <c r="W679" s="77" t="str">
        <f>FRENCH!O29</f>
        <v>Emerging</v>
      </c>
      <c r="X679" s="86"/>
    </row>
    <row r="680" spans="2:26" ht="21.75" customHeight="1" x14ac:dyDescent="0.25">
      <c r="T680" s="66"/>
    </row>
    <row r="681" spans="2:26" ht="22.5" customHeight="1" x14ac:dyDescent="0.25">
      <c r="B681" s="26" t="str">
        <f>SETTINGS!C9</f>
        <v>Attendance:</v>
      </c>
      <c r="C681" s="53">
        <f>'TEACHER’S REMARKS'!H30</f>
        <v>0</v>
      </c>
      <c r="D681" s="54" t="str">
        <f>SETTINGS!B8</f>
        <v xml:space="preserve">  Out Of</v>
      </c>
      <c r="E681" s="53">
        <f>'TEACHER’S REMARKS'!F6</f>
        <v>0</v>
      </c>
      <c r="F681" s="28" t="str">
        <f>SETTINGS!B9</f>
        <v>Promoted To</v>
      </c>
      <c r="G681" s="53">
        <f>'TEACHER’S REMARKS'!I30</f>
        <v>0</v>
      </c>
      <c r="H681" s="26"/>
      <c r="I681" s="143" t="str">
        <f>SETTINGS!D12</f>
        <v>Total number of Classwork and Homework</v>
      </c>
      <c r="J681" s="143"/>
      <c r="K681" s="143"/>
      <c r="L681" s="143"/>
      <c r="M681" s="143"/>
      <c r="O681" s="26" t="str">
        <f>SETTINGS!C9</f>
        <v>Attendance:</v>
      </c>
      <c r="P681" s="53">
        <f>'TEACHER’S REMARKS'!H31</f>
        <v>0</v>
      </c>
      <c r="Q681" s="54" t="str">
        <f>SETTINGS!B8</f>
        <v xml:space="preserve">  Out Of</v>
      </c>
      <c r="R681" s="53">
        <f>'TEACHER’S REMARKS'!F6</f>
        <v>0</v>
      </c>
      <c r="S681" s="28" t="str">
        <f>SETTINGS!B9</f>
        <v>Promoted To</v>
      </c>
      <c r="T681" s="67">
        <f>'TEACHER’S REMARKS'!I31</f>
        <v>0</v>
      </c>
      <c r="U681" s="26"/>
      <c r="V681" s="143" t="str">
        <f>SETTINGS!D12</f>
        <v>Total number of Classwork and Homework</v>
      </c>
      <c r="W681" s="143"/>
      <c r="X681" s="143"/>
      <c r="Y681" s="143"/>
      <c r="Z681" s="143"/>
    </row>
    <row r="682" spans="2:26" ht="16.5" customHeight="1" x14ac:dyDescent="0.25">
      <c r="B682" s="26"/>
      <c r="C682" s="26"/>
      <c r="D682" s="26"/>
      <c r="E682" s="26"/>
      <c r="F682" s="26"/>
      <c r="G682" s="26"/>
      <c r="H682" s="26"/>
      <c r="I682" s="143"/>
      <c r="J682" s="143"/>
      <c r="K682" s="143"/>
      <c r="L682" s="143"/>
      <c r="M682" s="143"/>
      <c r="O682" s="26"/>
      <c r="P682" s="26"/>
      <c r="Q682" s="26"/>
      <c r="R682" s="26"/>
      <c r="S682" s="26"/>
      <c r="T682" s="26"/>
      <c r="U682" s="26"/>
      <c r="V682" s="143"/>
      <c r="W682" s="143"/>
      <c r="X682" s="143"/>
      <c r="Y682" s="143"/>
      <c r="Z682" s="143"/>
    </row>
    <row r="683" spans="2:26" ht="22.5" customHeight="1" x14ac:dyDescent="0.25">
      <c r="B683" s="26" t="str">
        <f>SETTINGS!D8</f>
        <v xml:space="preserve">Conduct/Character:    </v>
      </c>
      <c r="C683" s="26"/>
      <c r="D683" s="26">
        <f>'TEACHER’S REMARKS'!G30</f>
        <v>0</v>
      </c>
      <c r="E683" s="26"/>
      <c r="F683" s="26"/>
      <c r="G683" s="26"/>
      <c r="H683" s="26"/>
      <c r="I683" s="78" t="str">
        <f>SETTINGS!D14</f>
        <v>Math</v>
      </c>
      <c r="J683" s="26"/>
      <c r="K683" s="85">
        <f>SUMMARY!P9</f>
        <v>0</v>
      </c>
      <c r="L683" s="93"/>
      <c r="O683" s="26" t="str">
        <f>SETTINGS!D8</f>
        <v xml:space="preserve">Conduct/Character:    </v>
      </c>
      <c r="P683" s="26"/>
      <c r="Q683" s="26">
        <f>'TEACHER’S REMARKS'!G31</f>
        <v>0</v>
      </c>
      <c r="R683" s="26"/>
      <c r="S683" s="26"/>
      <c r="T683" s="26"/>
      <c r="U683" s="26"/>
      <c r="V683" s="78" t="str">
        <f>SETTINGS!D14</f>
        <v>Math</v>
      </c>
      <c r="W683" s="26"/>
      <c r="X683" s="85">
        <f>SUMMARY!P9</f>
        <v>0</v>
      </c>
      <c r="Y683" s="93"/>
    </row>
    <row r="684" spans="2:26" ht="9" customHeight="1" x14ac:dyDescent="0.25">
      <c r="B684" s="26"/>
      <c r="C684" s="26"/>
      <c r="D684" s="26"/>
      <c r="E684" s="26"/>
      <c r="F684" s="26"/>
      <c r="G684" s="26"/>
      <c r="H684" s="26"/>
      <c r="I684" s="78"/>
      <c r="J684" s="26"/>
      <c r="K684" s="85"/>
      <c r="L684" s="93"/>
      <c r="O684" s="26"/>
      <c r="P684" s="26"/>
      <c r="Q684" s="26"/>
      <c r="R684" s="26"/>
      <c r="S684" s="26"/>
      <c r="T684" s="26"/>
      <c r="U684" s="26"/>
      <c r="V684" s="78"/>
      <c r="W684" s="26"/>
      <c r="X684" s="85"/>
      <c r="Y684" s="93"/>
    </row>
    <row r="685" spans="2:26" ht="22.5" customHeight="1" x14ac:dyDescent="0.25">
      <c r="B685" s="26" t="str">
        <f>SETTINGS!D9</f>
        <v xml:space="preserve">Attitude:      </v>
      </c>
      <c r="C685" s="26">
        <f>'TEACHER’S REMARKS'!F30</f>
        <v>0</v>
      </c>
      <c r="D685" s="26"/>
      <c r="E685" s="26"/>
      <c r="F685" s="26"/>
      <c r="G685" s="26"/>
      <c r="H685" s="26"/>
      <c r="I685" s="78" t="str">
        <f>SETTINGS!D15</f>
        <v>English</v>
      </c>
      <c r="J685" s="26"/>
      <c r="K685" s="85">
        <f>SUMMARY!P5</f>
        <v>0</v>
      </c>
      <c r="L685" s="93"/>
      <c r="O685" s="26" t="str">
        <f>SETTINGS!D9</f>
        <v xml:space="preserve">Attitude:      </v>
      </c>
      <c r="P685" s="26">
        <f>'TEACHER’S REMARKS'!F31</f>
        <v>0</v>
      </c>
      <c r="Q685" s="26"/>
      <c r="R685" s="26"/>
      <c r="S685" s="26"/>
      <c r="T685" s="26"/>
      <c r="U685" s="26"/>
      <c r="V685" s="78" t="str">
        <f>SETTINGS!D15</f>
        <v>English</v>
      </c>
      <c r="W685" s="26"/>
      <c r="X685" s="85">
        <f>SUMMARY!P5</f>
        <v>0</v>
      </c>
      <c r="Y685" s="93"/>
    </row>
    <row r="686" spans="2:26" ht="9" customHeight="1" x14ac:dyDescent="0.25">
      <c r="B686" s="26"/>
      <c r="C686" s="26"/>
      <c r="D686" s="26"/>
      <c r="E686" s="26"/>
      <c r="F686" s="26"/>
      <c r="G686" s="26"/>
      <c r="H686" s="26"/>
      <c r="I686" s="78"/>
      <c r="J686" s="26"/>
      <c r="K686" s="85"/>
      <c r="L686" s="93"/>
      <c r="O686" s="26"/>
      <c r="P686" s="26"/>
      <c r="Q686" s="26"/>
      <c r="R686" s="26"/>
      <c r="S686" s="26"/>
      <c r="T686" s="26"/>
      <c r="U686" s="26"/>
      <c r="V686" s="78"/>
      <c r="W686" s="26"/>
      <c r="X686" s="85"/>
      <c r="Y686" s="93"/>
    </row>
    <row r="687" spans="2:26" ht="22.5" customHeight="1" x14ac:dyDescent="0.25">
      <c r="B687" s="26" t="str">
        <f>SETTINGS!D10</f>
        <v>Interest:</v>
      </c>
      <c r="C687" s="26">
        <f>'TEACHER’S REMARKS'!D30</f>
        <v>0</v>
      </c>
      <c r="D687" s="26"/>
      <c r="E687" s="26"/>
      <c r="F687" s="26"/>
      <c r="G687" s="26"/>
      <c r="H687" s="26"/>
      <c r="I687" s="78" t="str">
        <f>SETTINGS!D16</f>
        <v>Science</v>
      </c>
      <c r="J687" s="26"/>
      <c r="K687" s="85">
        <f>SUMMARY!P13</f>
        <v>0</v>
      </c>
      <c r="L687" s="93"/>
      <c r="O687" s="26" t="str">
        <f>SETTINGS!D10</f>
        <v>Interest:</v>
      </c>
      <c r="P687" s="26">
        <f>'TEACHER’S REMARKS'!D31</f>
        <v>0</v>
      </c>
      <c r="Q687" s="26"/>
      <c r="R687" s="26"/>
      <c r="S687" s="26"/>
      <c r="T687" s="26"/>
      <c r="U687" s="26"/>
      <c r="V687" s="78" t="str">
        <f>SETTINGS!D16</f>
        <v>Science</v>
      </c>
      <c r="W687" s="26"/>
      <c r="X687" s="85">
        <f>SUMMARY!P13</f>
        <v>0</v>
      </c>
      <c r="Y687" s="93"/>
    </row>
    <row r="688" spans="2:26" ht="9" customHeight="1" x14ac:dyDescent="0.25">
      <c r="B688" s="26"/>
      <c r="C688" s="26"/>
      <c r="D688" s="26"/>
      <c r="E688" s="26"/>
      <c r="F688" s="26"/>
      <c r="G688" s="26"/>
      <c r="H688" s="26"/>
      <c r="I688" s="78"/>
      <c r="J688" s="26"/>
      <c r="K688" s="85"/>
      <c r="L688" s="93"/>
      <c r="O688" s="26"/>
      <c r="P688" s="26"/>
      <c r="Q688" s="26"/>
      <c r="R688" s="26"/>
      <c r="S688" s="26"/>
      <c r="T688" s="26"/>
      <c r="U688" s="26"/>
      <c r="V688" s="78"/>
      <c r="W688" s="26"/>
      <c r="X688" s="85"/>
      <c r="Y688" s="93"/>
    </row>
    <row r="689" spans="2:25" ht="22.5" customHeight="1" x14ac:dyDescent="0.25">
      <c r="B689" s="26" t="str">
        <f>SETTINGS!D11</f>
        <v xml:space="preserve">Teacher’s Remarks:  </v>
      </c>
      <c r="C689" s="26"/>
      <c r="D689" s="26">
        <f>'TEACHER’S REMARKS'!E30</f>
        <v>0</v>
      </c>
      <c r="E689" s="26"/>
      <c r="F689" s="26"/>
      <c r="G689" s="26"/>
      <c r="H689" s="26"/>
      <c r="I689" s="78" t="str">
        <f>SETTINGS!G13</f>
        <v>RME</v>
      </c>
      <c r="J689" s="26"/>
      <c r="K689" s="85">
        <f>SUMMARY!P21</f>
        <v>0</v>
      </c>
      <c r="L689" s="93"/>
      <c r="O689" s="26" t="str">
        <f>SETTINGS!D11</f>
        <v xml:space="preserve">Teacher’s Remarks:  </v>
      </c>
      <c r="P689" s="26"/>
      <c r="Q689" s="26">
        <f>'TEACHER’S REMARKS'!E31</f>
        <v>0</v>
      </c>
      <c r="R689" s="26"/>
      <c r="S689" s="26"/>
      <c r="T689" s="26"/>
      <c r="U689" s="26"/>
      <c r="V689" s="78" t="str">
        <f>SETTINGS!G13</f>
        <v>RME</v>
      </c>
      <c r="W689" s="26"/>
      <c r="X689" s="85">
        <f>SUMMARY!P21</f>
        <v>0</v>
      </c>
      <c r="Y689" s="93"/>
    </row>
    <row r="690" spans="2:25" ht="9" customHeight="1" x14ac:dyDescent="0.25">
      <c r="B690" s="26"/>
      <c r="C690" s="26"/>
      <c r="D690" s="26"/>
      <c r="E690" s="26"/>
      <c r="F690" s="26"/>
      <c r="G690" s="26"/>
      <c r="H690" s="26"/>
      <c r="I690" s="78"/>
      <c r="J690" s="26"/>
      <c r="K690" s="85"/>
      <c r="L690" s="93"/>
      <c r="O690" s="26"/>
      <c r="P690" s="26"/>
      <c r="Q690" s="26"/>
      <c r="R690" s="26"/>
      <c r="S690" s="26"/>
      <c r="T690" s="26"/>
      <c r="U690" s="26"/>
      <c r="V690" s="78"/>
      <c r="W690" s="26"/>
      <c r="X690" s="85"/>
      <c r="Y690" s="93"/>
    </row>
    <row r="691" spans="2:25" ht="23.25" customHeight="1" x14ac:dyDescent="0.25">
      <c r="B691" s="84" t="str">
        <f>SETTINGS!C12</f>
        <v xml:space="preserve">Aggregate: </v>
      </c>
      <c r="C691" s="85">
        <f>'OVERALL SCORE'!E28</f>
        <v>30</v>
      </c>
      <c r="D691" s="26"/>
      <c r="E691" s="26"/>
      <c r="F691" s="26"/>
      <c r="G691" s="26"/>
      <c r="H691" s="26"/>
      <c r="I691" s="78" t="str">
        <f>SETTINGS!C16</f>
        <v>Computing</v>
      </c>
      <c r="J691" s="26"/>
      <c r="K691" s="85">
        <f>SUMMARY!P25</f>
        <v>0</v>
      </c>
      <c r="L691" s="93"/>
      <c r="O691" s="84" t="str">
        <f>SETTINGS!C12</f>
        <v xml:space="preserve">Aggregate: </v>
      </c>
      <c r="P691" s="85">
        <f>'OVERALL SCORE'!E29</f>
        <v>30</v>
      </c>
      <c r="Q691" s="26"/>
      <c r="R691" s="26"/>
      <c r="S691" s="26"/>
      <c r="T691" s="26"/>
      <c r="U691" s="26"/>
      <c r="V691" s="78" t="str">
        <f>SETTINGS!C16</f>
        <v>Computing</v>
      </c>
      <c r="W691" s="26"/>
      <c r="X691" s="85">
        <f>SUMMARY!P25</f>
        <v>0</v>
      </c>
      <c r="Y691" s="93"/>
    </row>
    <row r="692" spans="2:25" ht="9" customHeight="1" x14ac:dyDescent="0.25">
      <c r="B692" s="26"/>
      <c r="C692" s="26"/>
      <c r="D692" s="26"/>
      <c r="E692" s="26"/>
      <c r="F692" s="26"/>
      <c r="G692" s="26"/>
      <c r="H692" s="26"/>
      <c r="I692" s="78"/>
      <c r="J692" s="26"/>
      <c r="K692" s="85"/>
      <c r="L692" s="93"/>
      <c r="O692" s="26"/>
      <c r="P692" s="26"/>
      <c r="Q692" s="26"/>
      <c r="R692" s="26"/>
      <c r="S692" s="26"/>
      <c r="T692" s="26"/>
      <c r="U692" s="26"/>
      <c r="V692" s="78"/>
      <c r="W692" s="26"/>
      <c r="X692" s="85"/>
      <c r="Y692" s="93"/>
    </row>
    <row r="693" spans="2:25" s="37" customFormat="1" ht="22.5" customHeight="1" x14ac:dyDescent="0.25">
      <c r="I693" s="92" t="str">
        <f>SETTINGS!G15</f>
        <v>Creative Arts</v>
      </c>
      <c r="J693" s="26"/>
      <c r="K693" s="85">
        <f>SUMMARY!P33</f>
        <v>0</v>
      </c>
      <c r="L693" s="27"/>
      <c r="V693" s="92" t="str">
        <f>SETTINGS!G15</f>
        <v>Creative Arts</v>
      </c>
      <c r="W693" s="26"/>
      <c r="X693" s="85">
        <f>SUMMARY!P33</f>
        <v>0</v>
      </c>
      <c r="Y693" s="27"/>
    </row>
    <row r="694" spans="2:25" ht="9" customHeight="1" x14ac:dyDescent="0.3">
      <c r="K694" s="120"/>
      <c r="X694" s="108"/>
    </row>
    <row r="695" spans="2:25" ht="21.75" customHeight="1" x14ac:dyDescent="0.25">
      <c r="B695" s="37" t="str">
        <f>SETTINGS!D17</f>
        <v>Head - Teacher’s Signature</v>
      </c>
      <c r="C695" s="39"/>
      <c r="E695" s="132"/>
      <c r="F695" s="132"/>
      <c r="G695" s="132"/>
      <c r="I695" s="117" t="str">
        <f>SETTINGS!D13</f>
        <v>History</v>
      </c>
      <c r="J695" s="117"/>
      <c r="K695" s="119">
        <f>SUMMARY!P17</f>
        <v>0</v>
      </c>
      <c r="L695" s="117"/>
      <c r="M695" s="117"/>
      <c r="N695" s="117"/>
      <c r="O695" s="127" t="str">
        <f>SETTINGS!D17</f>
        <v>Head - Teacher’s Signature</v>
      </c>
      <c r="P695" s="114"/>
      <c r="Q695" s="117"/>
      <c r="R695" s="135"/>
      <c r="S695" s="135"/>
      <c r="T695" s="135"/>
      <c r="U695" s="117"/>
      <c r="V695" s="117" t="str">
        <f>SETTINGS!D13</f>
        <v>History</v>
      </c>
      <c r="W695" s="117"/>
      <c r="X695" s="119">
        <f>SUMMARY!P17</f>
        <v>0</v>
      </c>
      <c r="Y695" s="117"/>
    </row>
    <row r="696" spans="2:25" ht="10.5" customHeight="1" x14ac:dyDescent="0.25">
      <c r="C696" s="39"/>
      <c r="E696" s="132"/>
      <c r="F696" s="132"/>
      <c r="G696" s="132"/>
      <c r="I696" s="117"/>
      <c r="J696" s="117"/>
      <c r="K696" s="119"/>
      <c r="L696" s="117"/>
      <c r="M696" s="117"/>
      <c r="N696" s="117"/>
      <c r="O696" s="117"/>
      <c r="P696" s="114"/>
      <c r="Q696" s="117"/>
      <c r="R696" s="135"/>
      <c r="S696" s="135"/>
      <c r="T696" s="135"/>
      <c r="U696" s="117"/>
      <c r="V696" s="117"/>
      <c r="W696" s="117"/>
      <c r="X696" s="119"/>
      <c r="Y696" s="117"/>
    </row>
    <row r="697" spans="2:25" ht="22.5" customHeight="1" x14ac:dyDescent="0.25">
      <c r="C697" s="39"/>
      <c r="E697" s="132"/>
      <c r="F697" s="132"/>
      <c r="G697" s="132"/>
      <c r="I697" s="117" t="str">
        <f>SETTINGS!G14</f>
        <v>Ghanaian Language</v>
      </c>
      <c r="J697" s="117"/>
      <c r="K697" s="119">
        <f>SUMMARY!P29</f>
        <v>0</v>
      </c>
      <c r="L697" s="117"/>
      <c r="M697" s="117"/>
      <c r="N697" s="117"/>
      <c r="O697" s="117"/>
      <c r="P697" s="114"/>
      <c r="Q697" s="117"/>
      <c r="R697" s="135"/>
      <c r="S697" s="135"/>
      <c r="T697" s="135"/>
      <c r="U697" s="117"/>
      <c r="V697" s="117" t="str">
        <f>SETTINGS!G14</f>
        <v>Ghanaian Language</v>
      </c>
      <c r="W697" s="117"/>
      <c r="X697" s="119">
        <f>SUMMARY!P29</f>
        <v>0</v>
      </c>
      <c r="Y697" s="117"/>
    </row>
    <row r="698" spans="2:25" ht="23.25" customHeight="1" x14ac:dyDescent="0.3">
      <c r="C698" s="64"/>
      <c r="I698" s="117"/>
      <c r="J698" s="117"/>
      <c r="K698" s="119"/>
      <c r="L698" s="117"/>
      <c r="M698" s="117"/>
      <c r="N698" s="117"/>
      <c r="O698" s="117"/>
      <c r="P698" s="114"/>
      <c r="Q698" s="117"/>
      <c r="R698" s="117"/>
      <c r="S698" s="117"/>
      <c r="T698" s="117"/>
      <c r="U698" s="117"/>
      <c r="V698" s="117"/>
      <c r="W698" s="117"/>
      <c r="X698" s="119"/>
      <c r="Y698" s="117"/>
    </row>
    <row r="699" spans="2:25" ht="22.5" customHeight="1" x14ac:dyDescent="0.25">
      <c r="I699" s="117"/>
      <c r="J699" s="117"/>
      <c r="K699" s="117"/>
      <c r="L699" s="117"/>
      <c r="M699" s="117"/>
      <c r="N699" s="117"/>
      <c r="O699" s="117"/>
      <c r="P699" s="117"/>
      <c r="Q699" s="117"/>
      <c r="R699" s="117"/>
      <c r="S699" s="117"/>
      <c r="T699" s="117"/>
      <c r="U699" s="117"/>
      <c r="V699" s="117"/>
      <c r="W699" s="117"/>
      <c r="X699" s="117"/>
      <c r="Y699" s="117"/>
    </row>
    <row r="700" spans="2:25" ht="9" customHeight="1" x14ac:dyDescent="0.25"/>
    <row r="701" spans="2:25" ht="22.5" customHeight="1" x14ac:dyDescent="0.4">
      <c r="B701" s="138"/>
      <c r="C701" s="123" t="str">
        <f>SETTINGS!B2</f>
        <v xml:space="preserve">    COMPUTER REPAIR SERVICES</v>
      </c>
      <c r="D701" s="30"/>
      <c r="E701" s="30"/>
      <c r="F701" s="30"/>
      <c r="G701" s="30"/>
      <c r="H701" s="30"/>
      <c r="I701" s="30"/>
      <c r="K701" s="141"/>
      <c r="L701" s="141"/>
      <c r="O701" s="138"/>
      <c r="P701" s="123" t="str">
        <f>SETTINGS!B2</f>
        <v xml:space="preserve">    COMPUTER REPAIR SERVICES</v>
      </c>
      <c r="Q701" s="30"/>
      <c r="R701" s="30"/>
      <c r="S701" s="30"/>
      <c r="T701" s="30"/>
      <c r="U701" s="30"/>
      <c r="V701" s="30"/>
      <c r="X701" s="141"/>
      <c r="Y701" s="141"/>
    </row>
    <row r="702" spans="2:25" ht="23.25" customHeight="1" x14ac:dyDescent="0.25">
      <c r="B702" s="138"/>
      <c r="C702" s="124" t="str">
        <f>SETTINGS!B3</f>
        <v xml:space="preserve">     P.O.Box AN 5044  Accra–North Tel: 0244-113-286 / 233 27 055 6797</v>
      </c>
      <c r="D702" s="49"/>
      <c r="K702" s="141"/>
      <c r="L702" s="141"/>
      <c r="O702" s="138"/>
      <c r="P702" s="124" t="str">
        <f>SETTINGS!B3</f>
        <v xml:space="preserve">     P.O.Box AN 5044  Accra–North Tel: 0244-113-286 / 233 27 055 6797</v>
      </c>
      <c r="Q702" s="49"/>
      <c r="X702" s="141"/>
      <c r="Y702" s="141"/>
    </row>
    <row r="703" spans="2:25" ht="23.25" customHeight="1" x14ac:dyDescent="0.25">
      <c r="B703" s="138"/>
      <c r="C703" s="125" t="str">
        <f>SETTINGS!B4</f>
        <v xml:space="preserve">                    Email: computerrepairservices001@gmail.com</v>
      </c>
      <c r="D703" s="33"/>
      <c r="K703" s="141"/>
      <c r="L703" s="141"/>
      <c r="O703" s="138"/>
      <c r="P703" s="125" t="str">
        <f>SETTINGS!B4</f>
        <v xml:space="preserve">                    Email: computerrepairservices001@gmail.com</v>
      </c>
      <c r="Q703" s="33"/>
      <c r="X703" s="141"/>
      <c r="Y703" s="141"/>
    </row>
    <row r="704" spans="2:25" ht="22.5" customHeight="1" x14ac:dyDescent="0.25">
      <c r="B704" s="138"/>
      <c r="D704" s="126" t="str">
        <f>SETTINGS!B5</f>
        <v xml:space="preserve"> LEARNERS  REPORT  SHEET</v>
      </c>
      <c r="E704" s="50"/>
      <c r="K704" s="141"/>
      <c r="L704" s="141"/>
      <c r="O704" s="138"/>
      <c r="Q704" s="126" t="str">
        <f>SETTINGS!B5</f>
        <v xml:space="preserve"> LEARNERS  REPORT  SHEET</v>
      </c>
      <c r="R704" s="50"/>
      <c r="X704" s="141"/>
      <c r="Y704" s="141"/>
    </row>
    <row r="705" spans="2:26" ht="9" customHeight="1" x14ac:dyDescent="0.25"/>
    <row r="706" spans="2:26" ht="22.5" customHeight="1" x14ac:dyDescent="0.25">
      <c r="B706" s="55" t="str">
        <f>SETTINGS!C13</f>
        <v xml:space="preserve">Name:                                    </v>
      </c>
      <c r="C706" s="56">
        <f>'TEACHER’S REMARKS'!B32</f>
        <v>0</v>
      </c>
      <c r="G706" s="55"/>
      <c r="H706" s="39" t="str">
        <f>SETTINGS!C11</f>
        <v>No. On Roll:</v>
      </c>
      <c r="I706" s="37"/>
      <c r="J706" s="56" t="str">
        <f>'TEACHER’S REMARKS'!F4</f>
        <v/>
      </c>
      <c r="K706" s="37"/>
      <c r="O706" s="55" t="str">
        <f>SETTINGS!C13</f>
        <v xml:space="preserve">Name:                                    </v>
      </c>
      <c r="P706" s="56">
        <f>'TEACHER’S REMARKS'!B33</f>
        <v>0</v>
      </c>
      <c r="T706" s="55"/>
      <c r="U706" s="55" t="str">
        <f>SETTINGS!C11</f>
        <v>No. On Roll:</v>
      </c>
      <c r="V706" s="37"/>
      <c r="W706" s="56" t="str">
        <f>'TEACHER’S REMARKS'!F4</f>
        <v/>
      </c>
      <c r="X706" s="37"/>
    </row>
    <row r="707" spans="2:26" ht="9" customHeight="1" x14ac:dyDescent="0.25">
      <c r="B707" s="94"/>
      <c r="H707" s="39"/>
      <c r="I707" s="37"/>
      <c r="J707" s="37"/>
      <c r="K707" s="37"/>
      <c r="O707" s="94"/>
      <c r="U707" s="39"/>
      <c r="V707" s="37"/>
      <c r="W707" s="37"/>
      <c r="X707" s="37"/>
    </row>
    <row r="708" spans="2:26" ht="22.5" customHeight="1" x14ac:dyDescent="0.25">
      <c r="B708" s="55" t="str">
        <f>SETTINGS!C10</f>
        <v>Basic:</v>
      </c>
      <c r="C708" s="56">
        <f>'TEACHER’S REMARKS'!D2</f>
        <v>0</v>
      </c>
      <c r="E708" s="55"/>
      <c r="F708" s="37"/>
      <c r="G708" s="55"/>
      <c r="H708" s="39" t="str">
        <f>SETTINGS!C14</f>
        <v xml:space="preserve">Vacation: </v>
      </c>
      <c r="I708" s="37"/>
      <c r="J708" s="56">
        <f>'TEACHER’S REMARKS'!E6</f>
        <v>0</v>
      </c>
      <c r="K708" s="37"/>
      <c r="O708" s="55" t="str">
        <f>SETTINGS!C10</f>
        <v>Basic:</v>
      </c>
      <c r="P708" s="56">
        <f>'TEACHER’S REMARKS'!D2</f>
        <v>0</v>
      </c>
      <c r="R708" s="55"/>
      <c r="S708" s="56"/>
      <c r="T708" s="55"/>
      <c r="U708" s="55" t="str">
        <f>SETTINGS!C14</f>
        <v xml:space="preserve">Vacation: </v>
      </c>
      <c r="V708" s="37"/>
      <c r="W708" s="56">
        <f>'TEACHER’S REMARKS'!E6</f>
        <v>0</v>
      </c>
      <c r="X708" s="37"/>
    </row>
    <row r="709" spans="2:26" ht="9" customHeight="1" x14ac:dyDescent="0.25">
      <c r="B709" s="95"/>
      <c r="H709" s="39"/>
      <c r="I709" s="37"/>
      <c r="J709" s="37"/>
      <c r="K709" s="37"/>
      <c r="O709" s="95"/>
      <c r="U709" s="39"/>
      <c r="V709" s="37"/>
      <c r="W709" s="37"/>
      <c r="X709" s="37"/>
    </row>
    <row r="710" spans="2:26" ht="23.25" customHeight="1" x14ac:dyDescent="0.25">
      <c r="B710" s="55" t="str">
        <f>SETTINGS!C15</f>
        <v xml:space="preserve">Reopening: </v>
      </c>
      <c r="C710" s="56">
        <f>'TEACHER’S REMARKS'!D6</f>
        <v>0</v>
      </c>
      <c r="G710" s="55"/>
      <c r="H710" s="55" t="str">
        <f>SETTINGS!C8</f>
        <v xml:space="preserve">Term: </v>
      </c>
      <c r="I710" s="37"/>
      <c r="J710" s="56">
        <f>'TEACHER’S REMARKS'!E2</f>
        <v>0</v>
      </c>
      <c r="K710" s="37"/>
      <c r="O710" s="55" t="str">
        <f>SETTINGS!C15</f>
        <v xml:space="preserve">Reopening: </v>
      </c>
      <c r="P710" s="56">
        <f>'TEACHER’S REMARKS'!D6</f>
        <v>0</v>
      </c>
      <c r="T710" s="55"/>
      <c r="U710" s="55" t="str">
        <f>SETTINGS!C8</f>
        <v xml:space="preserve">Term: </v>
      </c>
      <c r="V710" s="37"/>
      <c r="W710" s="56">
        <f>'TEACHER’S REMARKS'!E2</f>
        <v>0</v>
      </c>
      <c r="X710" s="37"/>
    </row>
    <row r="711" spans="2:26" ht="9" customHeight="1" x14ac:dyDescent="0.25"/>
    <row r="712" spans="2:26" ht="22.5" customHeight="1" x14ac:dyDescent="0.25">
      <c r="B712" s="55" t="str">
        <f>SETTINGS!B21</f>
        <v>Grading:</v>
      </c>
      <c r="C712" s="99" t="str">
        <f>SETTINGS!C21</f>
        <v>80 - 100 =  1 - Highly Proficient                                 68 - 79 = 2 - Proficient</v>
      </c>
      <c r="D712" s="99"/>
      <c r="E712" s="99"/>
      <c r="F712" s="99"/>
      <c r="G712" s="99"/>
      <c r="H712" s="99"/>
      <c r="I712" s="99"/>
      <c r="J712" s="99"/>
      <c r="O712" s="55" t="str">
        <f>SETTINGS!B21</f>
        <v>Grading:</v>
      </c>
      <c r="P712" s="99" t="str">
        <f>SETTINGS!C21</f>
        <v>80 - 100 =  1 - Highly Proficient                                 68 - 79 = 2 - Proficient</v>
      </c>
      <c r="Q712" s="99"/>
      <c r="R712" s="99"/>
      <c r="S712" s="99"/>
      <c r="T712" s="99"/>
      <c r="U712" s="99"/>
      <c r="V712" s="99"/>
      <c r="W712" s="99"/>
    </row>
    <row r="713" spans="2:26" ht="22.5" customHeight="1" x14ac:dyDescent="0.25">
      <c r="B713" s="96"/>
      <c r="C713" s="99" t="str">
        <f>SETTINGS!C22</f>
        <v xml:space="preserve">54 - 67  = 3 - Approaching Proficiency                       40 - 53   =  4 - Developing      </v>
      </c>
      <c r="D713" s="99"/>
      <c r="E713" s="99"/>
      <c r="F713" s="99"/>
      <c r="G713" s="99"/>
      <c r="H713" s="99"/>
      <c r="I713" s="99"/>
      <c r="J713" s="99"/>
      <c r="O713" s="96"/>
      <c r="P713" s="99" t="str">
        <f>SETTINGS!C22</f>
        <v xml:space="preserve">54 - 67  = 3 - Approaching Proficiency                       40 - 53   =  4 - Developing      </v>
      </c>
      <c r="Q713" s="99"/>
      <c r="R713" s="99"/>
      <c r="S713" s="99"/>
      <c r="T713" s="99"/>
      <c r="U713" s="99"/>
      <c r="V713" s="99"/>
      <c r="W713" s="99"/>
    </row>
    <row r="714" spans="2:26" ht="22.5" customHeight="1" x14ac:dyDescent="0.25">
      <c r="B714" s="96"/>
      <c r="C714" s="99" t="str">
        <f>SETTINGS!C23</f>
        <v>0 - 39 = 5 - Emerging</v>
      </c>
      <c r="D714" s="99"/>
      <c r="E714" s="99"/>
      <c r="F714" s="99"/>
      <c r="G714" s="99"/>
      <c r="H714" s="99"/>
      <c r="I714" s="99"/>
      <c r="J714" s="99"/>
      <c r="O714" s="96"/>
      <c r="P714" s="99" t="str">
        <f>SETTINGS!C23</f>
        <v>0 - 39 = 5 - Emerging</v>
      </c>
      <c r="Q714" s="99"/>
      <c r="R714" s="99"/>
      <c r="S714" s="99"/>
      <c r="T714" s="99"/>
      <c r="U714" s="99"/>
      <c r="V714" s="99"/>
      <c r="W714" s="99"/>
    </row>
    <row r="715" spans="2:26" ht="9.75" customHeight="1" x14ac:dyDescent="0.25">
      <c r="B715" s="16"/>
      <c r="C715" s="16"/>
      <c r="D715" s="16"/>
      <c r="E715" s="16"/>
      <c r="F715" s="16"/>
      <c r="G715" s="16"/>
      <c r="H715" s="16"/>
      <c r="I715" s="16"/>
      <c r="J715" s="16"/>
      <c r="O715" s="16"/>
      <c r="P715" s="16"/>
      <c r="Q715" s="16"/>
      <c r="R715" s="16"/>
      <c r="S715" s="16"/>
      <c r="T715" s="16"/>
      <c r="U715" s="16"/>
      <c r="V715" s="16"/>
      <c r="W715" s="16"/>
    </row>
    <row r="716" spans="2:26" ht="9.75" customHeight="1" x14ac:dyDescent="0.25"/>
    <row r="717" spans="2:26" ht="30" customHeight="1" x14ac:dyDescent="0.25">
      <c r="B717" s="139" t="str">
        <f>SETTINGS!K2</f>
        <v>SUBJECT</v>
      </c>
      <c r="C717" s="139"/>
      <c r="D717" s="139"/>
      <c r="E717" s="72" t="str">
        <f>SETTINGS!K3</f>
        <v>CLASS SCORE</v>
      </c>
      <c r="F717" s="72" t="str">
        <f>SETTINGS!K4</f>
        <v>EXAMS SCORE</v>
      </c>
      <c r="G717" s="72" t="str">
        <f>SETTINGS!K5</f>
        <v>TOTAL SCORE</v>
      </c>
      <c r="H717" s="72" t="str">
        <f>SETTINGS!K6</f>
        <v>SUBJECT POSITION</v>
      </c>
      <c r="I717" s="72" t="str">
        <f>SETTINGS!K7</f>
        <v>GRADE</v>
      </c>
      <c r="J717" s="72" t="str">
        <f>SETTINGS!K8</f>
        <v>REMARKS</v>
      </c>
      <c r="K717" s="72"/>
      <c r="L717" s="72"/>
      <c r="M717" s="72"/>
      <c r="O717" s="139" t="str">
        <f>SETTINGS!K2</f>
        <v>SUBJECT</v>
      </c>
      <c r="P717" s="139"/>
      <c r="Q717" s="139"/>
      <c r="R717" s="72" t="str">
        <f>SETTINGS!K3</f>
        <v>CLASS SCORE</v>
      </c>
      <c r="S717" s="72" t="str">
        <f>SETTINGS!K4</f>
        <v>EXAMS SCORE</v>
      </c>
      <c r="T717" s="72" t="str">
        <f>SETTINGS!K5</f>
        <v>TOTAL SCORE</v>
      </c>
      <c r="U717" s="72" t="str">
        <f>SETTINGS!K6</f>
        <v>SUBJECT POSITION</v>
      </c>
      <c r="V717" s="72" t="str">
        <f>SETTINGS!K7</f>
        <v>GRADE</v>
      </c>
      <c r="W717" s="72" t="str">
        <f>SETTINGS!K8</f>
        <v>REMARKS</v>
      </c>
      <c r="X717" s="72"/>
      <c r="Y717" s="72"/>
      <c r="Z717" s="72"/>
    </row>
    <row r="718" spans="2:26" ht="9" customHeight="1" x14ac:dyDescent="0.25">
      <c r="E718" s="57"/>
      <c r="R718" s="57"/>
    </row>
    <row r="719" spans="2:26" ht="22.5" customHeight="1" x14ac:dyDescent="0.3">
      <c r="B719" s="140" t="str">
        <f>SETTINGS!G2</f>
        <v>ENGLISH LANGUAGE</v>
      </c>
      <c r="C719" s="140"/>
      <c r="D719" s="140"/>
      <c r="E719" s="73">
        <f>ENGLISH!I30</f>
        <v>0</v>
      </c>
      <c r="F719" s="73">
        <f>ENGLISH!K30</f>
        <v>0</v>
      </c>
      <c r="G719" s="74">
        <f>ENGLISH!L30</f>
        <v>0</v>
      </c>
      <c r="H719" s="75" t="str">
        <f>ENGLISH!M30</f>
        <v>1st</v>
      </c>
      <c r="I719" s="76">
        <f>ENGLISH!N30</f>
        <v>5</v>
      </c>
      <c r="J719" s="77" t="str">
        <f>ENGLISH!O30</f>
        <v>Emerging</v>
      </c>
      <c r="K719" s="86"/>
      <c r="O719" s="140" t="str">
        <f>SETTINGS!G2</f>
        <v>ENGLISH LANGUAGE</v>
      </c>
      <c r="P719" s="140"/>
      <c r="Q719" s="140"/>
      <c r="R719" s="73">
        <f>ENGLISH!I31</f>
        <v>0</v>
      </c>
      <c r="S719" s="73">
        <f>ENGLISH!K31</f>
        <v>0</v>
      </c>
      <c r="T719" s="74">
        <f>ENGLISH!L31</f>
        <v>0</v>
      </c>
      <c r="U719" s="75" t="str">
        <f>ENGLISH!M31</f>
        <v>1st</v>
      </c>
      <c r="V719" s="76">
        <f>ENGLISH!N31</f>
        <v>5</v>
      </c>
      <c r="W719" s="77" t="str">
        <f>ENGLISH!O31</f>
        <v>Emerging</v>
      </c>
      <c r="X719" s="86"/>
    </row>
    <row r="720" spans="2:26" ht="10.5" customHeight="1" x14ac:dyDescent="0.3">
      <c r="B720" s="26"/>
      <c r="C720" s="26"/>
      <c r="D720" s="26"/>
      <c r="E720" s="73"/>
      <c r="F720" s="73"/>
      <c r="G720" s="74"/>
      <c r="H720" s="75"/>
      <c r="I720" s="76"/>
      <c r="J720" s="77"/>
      <c r="K720" s="86"/>
      <c r="O720" s="26"/>
      <c r="P720" s="26"/>
      <c r="Q720" s="26"/>
      <c r="R720" s="73"/>
      <c r="S720" s="73"/>
      <c r="T720" s="74"/>
      <c r="U720" s="75"/>
      <c r="V720" s="76"/>
      <c r="W720" s="77"/>
      <c r="X720" s="86"/>
    </row>
    <row r="721" spans="2:24" ht="22.5" customHeight="1" x14ac:dyDescent="0.3">
      <c r="B721" s="140" t="str">
        <f>SETTINGS!G3</f>
        <v>MATHEMATICS</v>
      </c>
      <c r="C721" s="140"/>
      <c r="D721" s="140"/>
      <c r="E721" s="73">
        <f>MATHS!I30</f>
        <v>0</v>
      </c>
      <c r="F721" s="73">
        <f>MATHS!K30</f>
        <v>0</v>
      </c>
      <c r="G721" s="74">
        <f>MATHS!L30</f>
        <v>0</v>
      </c>
      <c r="H721" s="75" t="str">
        <f>MATHS!M30</f>
        <v>1st</v>
      </c>
      <c r="I721" s="76">
        <f>MATHS!N30</f>
        <v>5</v>
      </c>
      <c r="J721" s="77" t="str">
        <f>MATHS!O30</f>
        <v>Emerging</v>
      </c>
      <c r="K721" s="86"/>
      <c r="O721" s="140" t="str">
        <f>SETTINGS!G3</f>
        <v>MATHEMATICS</v>
      </c>
      <c r="P721" s="140"/>
      <c r="Q721" s="140"/>
      <c r="R721" s="73">
        <f>MATHS!I31</f>
        <v>0</v>
      </c>
      <c r="S721" s="73">
        <f>MATHS!K31</f>
        <v>0</v>
      </c>
      <c r="T721" s="74">
        <f>MATHS!L31</f>
        <v>0</v>
      </c>
      <c r="U721" s="75" t="str">
        <f>MATHS!M31</f>
        <v>1st</v>
      </c>
      <c r="V721" s="76">
        <f>MATHS!N31</f>
        <v>5</v>
      </c>
      <c r="W721" s="77" t="str">
        <f>MATHS!O31</f>
        <v>Emerging</v>
      </c>
      <c r="X721" s="86"/>
    </row>
    <row r="722" spans="2:24" ht="9.75" customHeight="1" x14ac:dyDescent="0.3">
      <c r="B722" s="26"/>
      <c r="C722" s="26"/>
      <c r="D722" s="26"/>
      <c r="E722" s="73"/>
      <c r="F722" s="73"/>
      <c r="G722" s="74"/>
      <c r="H722" s="75"/>
      <c r="I722" s="76"/>
      <c r="J722" s="77"/>
      <c r="K722" s="86"/>
      <c r="O722" s="26"/>
      <c r="P722" s="26"/>
      <c r="Q722" s="26"/>
      <c r="R722" s="73"/>
      <c r="S722" s="73"/>
      <c r="T722" s="74"/>
      <c r="U722" s="75"/>
      <c r="V722" s="76"/>
      <c r="W722" s="77"/>
      <c r="X722" s="86"/>
    </row>
    <row r="723" spans="2:24" ht="23.25" customHeight="1" x14ac:dyDescent="0.3">
      <c r="B723" s="140" t="str">
        <f>SETTINGS!G4</f>
        <v>INTEGRATED SCIENCE</v>
      </c>
      <c r="C723" s="140"/>
      <c r="D723" s="140"/>
      <c r="E723" s="73">
        <f>SCIENCE!I30</f>
        <v>0</v>
      </c>
      <c r="F723" s="73">
        <f>SCIENCE!K30</f>
        <v>0</v>
      </c>
      <c r="G723" s="74">
        <f>SCIENCE!L30</f>
        <v>0</v>
      </c>
      <c r="H723" s="75" t="str">
        <f>SCIENCE!M30</f>
        <v>1st</v>
      </c>
      <c r="I723" s="76">
        <f>SCIENCE!N30</f>
        <v>5</v>
      </c>
      <c r="J723" s="77" t="str">
        <f>SCIENCE!O30</f>
        <v>Emerging</v>
      </c>
      <c r="K723" s="86"/>
      <c r="O723" s="140" t="str">
        <f>SETTINGS!G4</f>
        <v>INTEGRATED SCIENCE</v>
      </c>
      <c r="P723" s="140"/>
      <c r="Q723" s="140"/>
      <c r="R723" s="73">
        <f>SCIENCE!I31</f>
        <v>0</v>
      </c>
      <c r="S723" s="73">
        <f>SCIENCE!K31</f>
        <v>0</v>
      </c>
      <c r="T723" s="74">
        <f>SCIENCE!L31</f>
        <v>0</v>
      </c>
      <c r="U723" s="75" t="str">
        <f>SCIENCE!M31</f>
        <v>1st</v>
      </c>
      <c r="V723" s="76">
        <f>SCIENCE!N31</f>
        <v>5</v>
      </c>
      <c r="W723" s="77" t="str">
        <f>SCIENCE!O31</f>
        <v>Emerging</v>
      </c>
      <c r="X723" s="86"/>
    </row>
    <row r="724" spans="2:24" ht="9.75" customHeight="1" x14ac:dyDescent="0.3">
      <c r="B724" s="26"/>
      <c r="C724" s="26"/>
      <c r="D724" s="26"/>
      <c r="E724" s="73"/>
      <c r="F724" s="73"/>
      <c r="G724" s="74"/>
      <c r="H724" s="75"/>
      <c r="I724" s="76"/>
      <c r="J724" s="77"/>
      <c r="K724" s="86"/>
      <c r="O724" s="26"/>
      <c r="P724" s="26"/>
      <c r="Q724" s="26"/>
      <c r="R724" s="73"/>
      <c r="S724" s="73"/>
      <c r="T724" s="74"/>
      <c r="U724" s="75"/>
      <c r="V724" s="76"/>
      <c r="W724" s="77"/>
      <c r="X724" s="86"/>
    </row>
    <row r="725" spans="2:24" ht="21.75" customHeight="1" x14ac:dyDescent="0.3">
      <c r="B725" s="140" t="str">
        <f>SETTINGS!G5</f>
        <v>HISTORY</v>
      </c>
      <c r="C725" s="140"/>
      <c r="D725" s="140"/>
      <c r="E725" s="73">
        <f>'GH HISTORY'!I30</f>
        <v>0</v>
      </c>
      <c r="F725" s="73">
        <f>'GH HISTORY'!K30</f>
        <v>0</v>
      </c>
      <c r="G725" s="74">
        <f>'GH HISTORY'!L30</f>
        <v>0</v>
      </c>
      <c r="H725" s="75" t="str">
        <f>'GH HISTORY'!M30</f>
        <v>1st</v>
      </c>
      <c r="I725" s="76">
        <f>'GH HISTORY'!N30</f>
        <v>5</v>
      </c>
      <c r="J725" s="77" t="str">
        <f>'GH HISTORY'!O30</f>
        <v>Emerging</v>
      </c>
      <c r="K725" s="86"/>
      <c r="O725" s="140" t="str">
        <f>SETTINGS!G5</f>
        <v>HISTORY</v>
      </c>
      <c r="P725" s="140"/>
      <c r="Q725" s="140"/>
      <c r="R725" s="73">
        <f>'GH HISTORY'!I31</f>
        <v>0</v>
      </c>
      <c r="S725" s="73">
        <f>'GH HISTORY'!K31</f>
        <v>0</v>
      </c>
      <c r="T725" s="74">
        <f>'GH HISTORY'!L31</f>
        <v>0</v>
      </c>
      <c r="U725" s="75" t="str">
        <f>'GH HISTORY'!M31</f>
        <v>1st</v>
      </c>
      <c r="V725" s="76">
        <f>'GH HISTORY'!N31</f>
        <v>5</v>
      </c>
      <c r="W725" s="77" t="str">
        <f>'GH HISTORY'!O31</f>
        <v>Emerging</v>
      </c>
      <c r="X725" s="86"/>
    </row>
    <row r="726" spans="2:24" ht="9.75" customHeight="1" x14ac:dyDescent="0.3">
      <c r="B726" s="26"/>
      <c r="C726" s="26"/>
      <c r="D726" s="26"/>
      <c r="E726" s="73"/>
      <c r="F726" s="73"/>
      <c r="G726" s="74"/>
      <c r="H726" s="75"/>
      <c r="I726" s="76"/>
      <c r="J726" s="77"/>
      <c r="K726" s="86"/>
      <c r="O726" s="26"/>
      <c r="P726" s="26"/>
      <c r="Q726" s="26"/>
      <c r="R726" s="73"/>
      <c r="S726" s="73"/>
      <c r="T726" s="74"/>
      <c r="U726" s="75"/>
      <c r="V726" s="76"/>
      <c r="W726" s="77"/>
      <c r="X726" s="86"/>
    </row>
    <row r="727" spans="2:24" ht="22.5" customHeight="1" x14ac:dyDescent="0.3">
      <c r="B727" s="140" t="str">
        <f>SETTINGS!G6</f>
        <v>RELIGIOUS &amp; MORAL EDU.</v>
      </c>
      <c r="C727" s="140"/>
      <c r="D727" s="140"/>
      <c r="E727" s="73">
        <f>'R M E'!I30</f>
        <v>0</v>
      </c>
      <c r="F727" s="73">
        <f>'R M E'!K30</f>
        <v>0</v>
      </c>
      <c r="G727" s="74">
        <f>'R M E'!L30</f>
        <v>0</v>
      </c>
      <c r="H727" s="75" t="str">
        <f>'R M E'!M30</f>
        <v>1st</v>
      </c>
      <c r="I727" s="76">
        <f>'R M E'!N30</f>
        <v>5</v>
      </c>
      <c r="J727" s="77" t="str">
        <f>'R M E'!O30</f>
        <v>Emerging</v>
      </c>
      <c r="K727" s="86"/>
      <c r="O727" s="140" t="str">
        <f>SETTINGS!G6</f>
        <v>RELIGIOUS &amp; MORAL EDU.</v>
      </c>
      <c r="P727" s="140"/>
      <c r="Q727" s="140"/>
      <c r="R727" s="73">
        <f>'R M E'!I31</f>
        <v>0</v>
      </c>
      <c r="S727" s="73">
        <f>'R M E'!K31</f>
        <v>0</v>
      </c>
      <c r="T727" s="74">
        <f>'R M E'!L31</f>
        <v>0</v>
      </c>
      <c r="U727" s="75" t="str">
        <f>'R M E'!M31</f>
        <v>1st</v>
      </c>
      <c r="V727" s="76">
        <f>'R M E'!N31</f>
        <v>5</v>
      </c>
      <c r="W727" s="77" t="str">
        <f>'R M E'!O31</f>
        <v>Emerging</v>
      </c>
      <c r="X727" s="86"/>
    </row>
    <row r="728" spans="2:24" ht="9.75" customHeight="1" x14ac:dyDescent="0.3">
      <c r="B728" s="26"/>
      <c r="C728" s="26"/>
      <c r="D728" s="26"/>
      <c r="E728" s="73"/>
      <c r="F728" s="73"/>
      <c r="G728" s="74"/>
      <c r="H728" s="75"/>
      <c r="I728" s="76"/>
      <c r="J728" s="77"/>
      <c r="K728" s="86"/>
      <c r="O728" s="26"/>
      <c r="P728" s="26"/>
      <c r="Q728" s="26"/>
      <c r="R728" s="73"/>
      <c r="S728" s="73"/>
      <c r="T728" s="74"/>
      <c r="U728" s="75"/>
      <c r="V728" s="76"/>
      <c r="W728" s="77"/>
      <c r="X728" s="86"/>
    </row>
    <row r="729" spans="2:24" ht="22.5" customHeight="1" x14ac:dyDescent="0.3">
      <c r="B729" s="140" t="str">
        <f>SETTINGS!G7</f>
        <v>COMPUTING</v>
      </c>
      <c r="C729" s="140"/>
      <c r="D729" s="140"/>
      <c r="E729" s="73">
        <f>COMPUTING!I30</f>
        <v>0</v>
      </c>
      <c r="F729" s="73">
        <f>COMPUTING!K30</f>
        <v>0</v>
      </c>
      <c r="G729" s="74">
        <f>COMPUTING!L30</f>
        <v>0</v>
      </c>
      <c r="H729" s="75" t="str">
        <f>COMPUTING!M30</f>
        <v>1st</v>
      </c>
      <c r="I729" s="76">
        <f>COMPUTING!N30</f>
        <v>5</v>
      </c>
      <c r="J729" s="77" t="str">
        <f>COMPUTING!O30</f>
        <v>Emerging</v>
      </c>
      <c r="K729" s="86"/>
      <c r="O729" s="140" t="str">
        <f>SETTINGS!G7</f>
        <v>COMPUTING</v>
      </c>
      <c r="P729" s="140"/>
      <c r="Q729" s="140"/>
      <c r="R729" s="73">
        <f>COMPUTING!I31</f>
        <v>0</v>
      </c>
      <c r="S729" s="73">
        <f>COMPUTING!K31</f>
        <v>0</v>
      </c>
      <c r="T729" s="74">
        <f>COMPUTING!L31</f>
        <v>0</v>
      </c>
      <c r="U729" s="75" t="str">
        <f>COMPUTING!M31</f>
        <v>1st</v>
      </c>
      <c r="V729" s="76">
        <f>COMPUTING!N31</f>
        <v>5</v>
      </c>
      <c r="W729" s="77" t="str">
        <f>COMPUTING!O31</f>
        <v>Emerging</v>
      </c>
      <c r="X729" s="86"/>
    </row>
    <row r="730" spans="2:24" ht="9.75" customHeight="1" x14ac:dyDescent="0.3">
      <c r="B730" s="26"/>
      <c r="C730" s="26"/>
      <c r="D730" s="26"/>
      <c r="E730" s="73"/>
      <c r="F730" s="73"/>
      <c r="G730" s="74"/>
      <c r="H730" s="75"/>
      <c r="I730" s="76"/>
      <c r="J730" s="77"/>
      <c r="K730" s="86"/>
      <c r="O730" s="26"/>
      <c r="P730" s="26"/>
      <c r="Q730" s="26"/>
      <c r="R730" s="73"/>
      <c r="S730" s="73"/>
      <c r="T730" s="74"/>
      <c r="U730" s="75"/>
      <c r="V730" s="76"/>
      <c r="W730" s="77"/>
      <c r="X730" s="86"/>
    </row>
    <row r="731" spans="2:24" ht="22.5" customHeight="1" x14ac:dyDescent="0.3">
      <c r="B731" s="140" t="str">
        <f>SETTINGS!G8</f>
        <v>GHANAIAN LANGUAGE</v>
      </c>
      <c r="C731" s="140"/>
      <c r="D731" s="140"/>
      <c r="E731" s="73">
        <f>'GHANAIAN LANGUAGE'!I30</f>
        <v>0</v>
      </c>
      <c r="F731" s="73">
        <f>'GHANAIAN LANGUAGE'!K30</f>
        <v>0</v>
      </c>
      <c r="G731" s="74">
        <f>'GHANAIAN LANGUAGE'!L30</f>
        <v>0</v>
      </c>
      <c r="H731" s="75" t="str">
        <f>'GHANAIAN LANGUAGE'!M30</f>
        <v>1st</v>
      </c>
      <c r="I731" s="76">
        <f>'GHANAIAN LANGUAGE'!N30</f>
        <v>5</v>
      </c>
      <c r="J731" s="77" t="str">
        <f>'GHANAIAN LANGUAGE'!O30</f>
        <v>Emerging</v>
      </c>
      <c r="K731" s="86"/>
      <c r="O731" s="140" t="str">
        <f>SETTINGS!G8</f>
        <v>GHANAIAN LANGUAGE</v>
      </c>
      <c r="P731" s="140"/>
      <c r="Q731" s="140"/>
      <c r="R731" s="73">
        <f>'GHANAIAN LANGUAGE'!I31</f>
        <v>0</v>
      </c>
      <c r="S731" s="73">
        <f>'GHANAIAN LANGUAGE'!K31</f>
        <v>0</v>
      </c>
      <c r="T731" s="74">
        <f>'GHANAIAN LANGUAGE'!L31</f>
        <v>0</v>
      </c>
      <c r="U731" s="75" t="str">
        <f>'GHANAIAN LANGUAGE'!M31</f>
        <v>1st</v>
      </c>
      <c r="V731" s="76">
        <f>'GHANAIAN LANGUAGE'!N31</f>
        <v>5</v>
      </c>
      <c r="W731" s="77" t="str">
        <f>'GHANAIAN LANGUAGE'!O31</f>
        <v>Emerging</v>
      </c>
      <c r="X731" s="86"/>
    </row>
    <row r="732" spans="2:24" ht="9.75" customHeight="1" x14ac:dyDescent="0.3">
      <c r="B732" s="26"/>
      <c r="C732" s="26"/>
      <c r="D732" s="26"/>
      <c r="E732" s="73"/>
      <c r="F732" s="73"/>
      <c r="G732" s="74"/>
      <c r="H732" s="75"/>
      <c r="I732" s="76"/>
      <c r="J732" s="77"/>
      <c r="K732" s="86"/>
      <c r="O732" s="26"/>
      <c r="P732" s="26"/>
      <c r="Q732" s="26"/>
      <c r="R732" s="73"/>
      <c r="S732" s="73"/>
      <c r="T732" s="74"/>
      <c r="U732" s="75"/>
      <c r="V732" s="76"/>
      <c r="W732" s="77"/>
      <c r="X732" s="86"/>
    </row>
    <row r="733" spans="2:24" ht="24" customHeight="1" x14ac:dyDescent="0.3">
      <c r="B733" s="140" t="str">
        <f>SETTINGS!G9</f>
        <v>CREATIVE ARTS &amp; DESIGN</v>
      </c>
      <c r="C733" s="140"/>
      <c r="D733" s="140"/>
      <c r="E733" s="73">
        <f>'CREATIVE ARTS'!I30</f>
        <v>0</v>
      </c>
      <c r="F733" s="73">
        <f>'CREATIVE ARTS'!K30</f>
        <v>0</v>
      </c>
      <c r="G733" s="74">
        <f>'CREATIVE ARTS'!L30</f>
        <v>0</v>
      </c>
      <c r="H733" s="75" t="str">
        <f>'CREATIVE ARTS'!M30</f>
        <v>1st</v>
      </c>
      <c r="I733" s="76">
        <f>'CREATIVE ARTS'!N30</f>
        <v>5</v>
      </c>
      <c r="J733" s="77" t="str">
        <f>'CREATIVE ARTS'!O30</f>
        <v>Emerging</v>
      </c>
      <c r="K733" s="86"/>
      <c r="O733" s="140" t="str">
        <f>SETTINGS!G9</f>
        <v>CREATIVE ARTS &amp; DESIGN</v>
      </c>
      <c r="P733" s="140"/>
      <c r="Q733" s="140"/>
      <c r="R733" s="73">
        <f>'CREATIVE ARTS'!I31</f>
        <v>0</v>
      </c>
      <c r="S733" s="73">
        <f>'CREATIVE ARTS'!K31</f>
        <v>0</v>
      </c>
      <c r="T733" s="74">
        <f>'CREATIVE ARTS'!L31</f>
        <v>0</v>
      </c>
      <c r="U733" s="75" t="str">
        <f>'CREATIVE ARTS'!M31</f>
        <v>1st</v>
      </c>
      <c r="V733" s="76">
        <f>'CREATIVE ARTS'!N31</f>
        <v>5</v>
      </c>
      <c r="W733" s="77" t="str">
        <f>'CREATIVE ARTS'!O31</f>
        <v>Emerging</v>
      </c>
      <c r="X733" s="86"/>
    </row>
    <row r="734" spans="2:24" ht="9.75" customHeight="1" x14ac:dyDescent="0.3">
      <c r="B734" s="26"/>
      <c r="C734" s="26"/>
      <c r="D734" s="26"/>
      <c r="E734" s="73"/>
      <c r="F734" s="73"/>
      <c r="G734" s="74"/>
      <c r="H734" s="75"/>
      <c r="I734" s="76"/>
      <c r="J734" s="77"/>
      <c r="K734" s="86"/>
      <c r="O734" s="26"/>
      <c r="P734" s="26"/>
      <c r="Q734" s="26"/>
      <c r="R734" s="73"/>
      <c r="S734" s="73"/>
      <c r="T734" s="74"/>
      <c r="U734" s="75"/>
      <c r="V734" s="76"/>
      <c r="W734" s="77"/>
      <c r="X734" s="86"/>
    </row>
    <row r="735" spans="2:24" ht="22.5" hidden="1" customHeight="1" x14ac:dyDescent="0.4">
      <c r="B735" s="140" t="str">
        <f>SETTINGS!G10</f>
        <v>OUR WORLD OUR PEOPLE</v>
      </c>
      <c r="C735" s="140"/>
      <c r="D735" s="140"/>
      <c r="E735" s="73">
        <f>'OUR WORLD OUR PEOPLE'!I30</f>
        <v>0</v>
      </c>
      <c r="F735" s="73">
        <f>'OUR WORLD OUR PEOPLE'!K30</f>
        <v>0</v>
      </c>
      <c r="G735" s="74">
        <f>'OUR WORLD OUR PEOPLE'!L30</f>
        <v>0</v>
      </c>
      <c r="H735" s="75" t="str">
        <f>'OUR WORLD OUR PEOPLE'!M30</f>
        <v>1st</v>
      </c>
      <c r="I735" s="76">
        <f>'OUR WORLD OUR PEOPLE'!N30</f>
        <v>5</v>
      </c>
      <c r="J735" s="77" t="str">
        <f>'OUR WORLD OUR PEOPLE'!O30</f>
        <v>Emerging</v>
      </c>
      <c r="K735" s="86"/>
      <c r="O735" s="140" t="str">
        <f>SETTINGS!G10</f>
        <v>OUR WORLD OUR PEOPLE</v>
      </c>
      <c r="P735" s="140"/>
      <c r="Q735" s="140"/>
      <c r="R735" s="73">
        <f>'OUR WORLD OUR PEOPLE'!I31</f>
        <v>0</v>
      </c>
      <c r="S735" s="73">
        <f>'OUR WORLD OUR PEOPLE'!K31</f>
        <v>0</v>
      </c>
      <c r="T735" s="74">
        <f>'OUR WORLD OUR PEOPLE'!L31</f>
        <v>0</v>
      </c>
      <c r="U735" s="75" t="str">
        <f>'OUR WORLD OUR PEOPLE'!M31</f>
        <v>1st</v>
      </c>
      <c r="V735" s="76">
        <f>'OUR WORLD OUR PEOPLE'!N31</f>
        <v>5</v>
      </c>
      <c r="W735" s="77" t="str">
        <f>'OUR WORLD OUR PEOPLE'!O31</f>
        <v>Emerging</v>
      </c>
      <c r="X735" s="86"/>
    </row>
    <row r="736" spans="2:24" ht="9.75" customHeight="1" x14ac:dyDescent="0.3">
      <c r="B736" s="26"/>
      <c r="C736" s="26"/>
      <c r="D736" s="26"/>
      <c r="E736" s="73"/>
      <c r="F736" s="73"/>
      <c r="G736" s="74"/>
      <c r="H736" s="75"/>
      <c r="I736" s="76"/>
      <c r="J736" s="77"/>
      <c r="K736" s="86"/>
      <c r="O736" s="26"/>
      <c r="P736" s="26"/>
      <c r="Q736" s="26"/>
      <c r="R736" s="73"/>
      <c r="S736" s="73"/>
      <c r="T736" s="74"/>
      <c r="U736" s="75"/>
      <c r="V736" s="76"/>
      <c r="W736" s="77"/>
      <c r="X736" s="86"/>
    </row>
    <row r="737" spans="2:26" ht="22.5" hidden="1" customHeight="1" x14ac:dyDescent="0.4">
      <c r="B737" s="26" t="str">
        <f>SETTINGS!G11</f>
        <v>FRENCH</v>
      </c>
      <c r="C737" s="26"/>
      <c r="D737" s="26"/>
      <c r="E737" s="73">
        <f>FRENCH!I30</f>
        <v>0</v>
      </c>
      <c r="F737" s="73">
        <f>FRENCH!K30</f>
        <v>0</v>
      </c>
      <c r="G737" s="74">
        <f>FRENCH!L30</f>
        <v>0</v>
      </c>
      <c r="H737" s="75" t="str">
        <f>FRENCH!M30</f>
        <v>1st</v>
      </c>
      <c r="I737" s="76">
        <f>FRENCH!N30</f>
        <v>5</v>
      </c>
      <c r="J737" s="77" t="str">
        <f>FRENCH!O30</f>
        <v>Emerging</v>
      </c>
      <c r="K737" s="86"/>
      <c r="O737" s="26" t="str">
        <f>SETTINGS!G11</f>
        <v>FRENCH</v>
      </c>
      <c r="P737" s="26"/>
      <c r="Q737" s="26"/>
      <c r="R737" s="73">
        <f>FRENCH!I31</f>
        <v>0</v>
      </c>
      <c r="S737" s="73">
        <f>FRENCH!K31</f>
        <v>0</v>
      </c>
      <c r="T737" s="74">
        <f>FRENCH!L31</f>
        <v>0</v>
      </c>
      <c r="U737" s="75" t="str">
        <f>FRENCH!M31</f>
        <v>1st</v>
      </c>
      <c r="V737" s="76">
        <f>FRENCH!N31</f>
        <v>5</v>
      </c>
      <c r="W737" s="77" t="str">
        <f>FRENCH!O31</f>
        <v>Emerging</v>
      </c>
      <c r="X737" s="86"/>
    </row>
    <row r="738" spans="2:26" ht="22.5" customHeight="1" x14ac:dyDescent="0.25">
      <c r="T738" s="66"/>
    </row>
    <row r="739" spans="2:26" ht="23.25" customHeight="1" x14ac:dyDescent="0.25">
      <c r="B739" s="26" t="str">
        <f>SETTINGS!C9</f>
        <v>Attendance:</v>
      </c>
      <c r="C739" s="53">
        <f>'TEACHER’S REMARKS'!H32</f>
        <v>0</v>
      </c>
      <c r="D739" s="54" t="str">
        <f>SETTINGS!B8</f>
        <v xml:space="preserve">  Out Of</v>
      </c>
      <c r="E739" s="53">
        <f>'TEACHER’S REMARKS'!F6</f>
        <v>0</v>
      </c>
      <c r="F739" s="28" t="str">
        <f>SETTINGS!B9</f>
        <v>Promoted To</v>
      </c>
      <c r="G739" s="53">
        <f>'TEACHER’S REMARKS'!I32</f>
        <v>0</v>
      </c>
      <c r="H739" s="26"/>
      <c r="I739" s="143" t="str">
        <f>SETTINGS!D12</f>
        <v>Total number of Classwork and Homework</v>
      </c>
      <c r="J739" s="143"/>
      <c r="K739" s="143"/>
      <c r="L739" s="143"/>
      <c r="M739" s="143"/>
      <c r="O739" s="26" t="str">
        <f>SETTINGS!C9</f>
        <v>Attendance:</v>
      </c>
      <c r="P739" s="53">
        <f>'TEACHER’S REMARKS'!H33</f>
        <v>0</v>
      </c>
      <c r="Q739" s="54" t="str">
        <f>SETTINGS!B8</f>
        <v xml:space="preserve">  Out Of</v>
      </c>
      <c r="R739" s="53">
        <f>'TEACHER’S REMARKS'!F6</f>
        <v>0</v>
      </c>
      <c r="S739" s="28" t="str">
        <f>SETTINGS!B9</f>
        <v>Promoted To</v>
      </c>
      <c r="T739" s="67">
        <f>'TEACHER’S REMARKS'!I33</f>
        <v>0</v>
      </c>
      <c r="U739" s="26"/>
      <c r="V739" s="143" t="str">
        <f>SETTINGS!D12</f>
        <v>Total number of Classwork and Homework</v>
      </c>
      <c r="W739" s="143"/>
      <c r="X739" s="143"/>
      <c r="Y739" s="143"/>
      <c r="Z739" s="143"/>
    </row>
    <row r="740" spans="2:26" ht="16.5" customHeight="1" x14ac:dyDescent="0.25">
      <c r="B740" s="26"/>
      <c r="C740" s="26"/>
      <c r="D740" s="26"/>
      <c r="E740" s="26"/>
      <c r="F740" s="26"/>
      <c r="G740" s="26"/>
      <c r="H740" s="26"/>
      <c r="I740" s="143"/>
      <c r="J740" s="143"/>
      <c r="K740" s="143"/>
      <c r="L740" s="143"/>
      <c r="M740" s="143"/>
      <c r="O740" s="26"/>
      <c r="P740" s="26"/>
      <c r="Q740" s="26"/>
      <c r="R740" s="26"/>
      <c r="S740" s="26"/>
      <c r="T740" s="26"/>
      <c r="U740" s="26"/>
      <c r="V740" s="143"/>
      <c r="W740" s="143"/>
      <c r="X740" s="143"/>
      <c r="Y740" s="143"/>
      <c r="Z740" s="143"/>
    </row>
    <row r="741" spans="2:26" ht="22.5" customHeight="1" x14ac:dyDescent="0.25">
      <c r="B741" s="26" t="str">
        <f>SETTINGS!D8</f>
        <v xml:space="preserve">Conduct/Character:    </v>
      </c>
      <c r="C741" s="26"/>
      <c r="D741" s="26">
        <f>'TEACHER’S REMARKS'!G32</f>
        <v>0</v>
      </c>
      <c r="E741" s="26"/>
      <c r="F741" s="26"/>
      <c r="G741" s="26"/>
      <c r="H741" s="26"/>
      <c r="I741" s="78" t="str">
        <f>SETTINGS!D14</f>
        <v>Math</v>
      </c>
      <c r="J741" s="26"/>
      <c r="K741" s="85">
        <f>SUMMARY!P9</f>
        <v>0</v>
      </c>
      <c r="L741" s="93"/>
      <c r="M741" s="93"/>
      <c r="O741" s="26" t="str">
        <f>SETTINGS!D8</f>
        <v xml:space="preserve">Conduct/Character:    </v>
      </c>
      <c r="P741" s="26"/>
      <c r="Q741" s="26">
        <f>'TEACHER’S REMARKS'!G33</f>
        <v>0</v>
      </c>
      <c r="R741" s="26"/>
      <c r="S741" s="26"/>
      <c r="T741" s="26"/>
      <c r="U741" s="26"/>
      <c r="V741" s="78" t="str">
        <f>SETTINGS!D14</f>
        <v>Math</v>
      </c>
      <c r="W741" s="26"/>
      <c r="X741" s="85">
        <f>SUMMARY!P9</f>
        <v>0</v>
      </c>
      <c r="Y741" s="93"/>
    </row>
    <row r="742" spans="2:26" ht="9" customHeight="1" x14ac:dyDescent="0.25">
      <c r="B742" s="26"/>
      <c r="C742" s="26"/>
      <c r="D742" s="26"/>
      <c r="E742" s="26"/>
      <c r="F742" s="26"/>
      <c r="G742" s="26"/>
      <c r="H742" s="26"/>
      <c r="I742" s="78"/>
      <c r="J742" s="26"/>
      <c r="K742" s="85"/>
      <c r="L742" s="93"/>
      <c r="M742" s="93"/>
      <c r="O742" s="26"/>
      <c r="P742" s="26"/>
      <c r="Q742" s="26"/>
      <c r="R742" s="26"/>
      <c r="S742" s="26"/>
      <c r="T742" s="26"/>
      <c r="U742" s="26"/>
      <c r="V742" s="78"/>
      <c r="W742" s="26"/>
      <c r="X742" s="85"/>
      <c r="Y742" s="93"/>
    </row>
    <row r="743" spans="2:26" ht="22.5" customHeight="1" x14ac:dyDescent="0.25">
      <c r="B743" s="26" t="str">
        <f>SETTINGS!D9</f>
        <v xml:space="preserve">Attitude:      </v>
      </c>
      <c r="C743" s="26">
        <f>'TEACHER’S REMARKS'!F32</f>
        <v>0</v>
      </c>
      <c r="D743" s="26"/>
      <c r="E743" s="26"/>
      <c r="F743" s="26"/>
      <c r="G743" s="26"/>
      <c r="H743" s="26"/>
      <c r="I743" s="78" t="str">
        <f>SETTINGS!D15</f>
        <v>English</v>
      </c>
      <c r="J743" s="26"/>
      <c r="K743" s="85">
        <f>SUMMARY!P5</f>
        <v>0</v>
      </c>
      <c r="L743" s="93"/>
      <c r="M743" s="93"/>
      <c r="O743" s="26" t="str">
        <f>SETTINGS!D9</f>
        <v xml:space="preserve">Attitude:      </v>
      </c>
      <c r="P743" s="26">
        <f>'TEACHER’S REMARKS'!F33</f>
        <v>0</v>
      </c>
      <c r="Q743" s="26"/>
      <c r="R743" s="26"/>
      <c r="S743" s="26"/>
      <c r="T743" s="26"/>
      <c r="U743" s="26"/>
      <c r="V743" s="78" t="str">
        <f>SETTINGS!D15</f>
        <v>English</v>
      </c>
      <c r="W743" s="26"/>
      <c r="X743" s="85">
        <f>SUMMARY!P5</f>
        <v>0</v>
      </c>
      <c r="Y743" s="93"/>
    </row>
    <row r="744" spans="2:26" ht="9" customHeight="1" x14ac:dyDescent="0.25">
      <c r="B744" s="26"/>
      <c r="C744" s="26"/>
      <c r="D744" s="26"/>
      <c r="E744" s="26"/>
      <c r="F744" s="26"/>
      <c r="G744" s="26"/>
      <c r="H744" s="26"/>
      <c r="I744" s="78"/>
      <c r="J744" s="26"/>
      <c r="K744" s="85"/>
      <c r="L744" s="93"/>
      <c r="M744" s="93"/>
      <c r="O744" s="26"/>
      <c r="P744" s="26"/>
      <c r="Q744" s="26"/>
      <c r="R744" s="26"/>
      <c r="S744" s="26"/>
      <c r="T744" s="26"/>
      <c r="U744" s="26"/>
      <c r="V744" s="78"/>
      <c r="W744" s="26"/>
      <c r="X744" s="85"/>
      <c r="Y744" s="93"/>
    </row>
    <row r="745" spans="2:26" ht="22.5" customHeight="1" x14ac:dyDescent="0.25">
      <c r="B745" s="26" t="str">
        <f>SETTINGS!D10</f>
        <v>Interest:</v>
      </c>
      <c r="C745" s="26">
        <f>'TEACHER’S REMARKS'!D32</f>
        <v>0</v>
      </c>
      <c r="D745" s="26"/>
      <c r="E745" s="26"/>
      <c r="F745" s="26"/>
      <c r="G745" s="26"/>
      <c r="H745" s="26"/>
      <c r="I745" s="78" t="str">
        <f>SETTINGS!D16</f>
        <v>Science</v>
      </c>
      <c r="J745" s="26"/>
      <c r="K745" s="85">
        <f>SUMMARY!P13</f>
        <v>0</v>
      </c>
      <c r="L745" s="93"/>
      <c r="M745" s="93"/>
      <c r="O745" s="26" t="str">
        <f>SETTINGS!D10</f>
        <v>Interest:</v>
      </c>
      <c r="P745" s="26">
        <f>'TEACHER’S REMARKS'!D33</f>
        <v>0</v>
      </c>
      <c r="Q745" s="26"/>
      <c r="R745" s="26"/>
      <c r="S745" s="26"/>
      <c r="T745" s="26"/>
      <c r="U745" s="26"/>
      <c r="V745" s="78" t="str">
        <f>SETTINGS!D16</f>
        <v>Science</v>
      </c>
      <c r="W745" s="26"/>
      <c r="X745" s="85">
        <f>SUMMARY!P13</f>
        <v>0</v>
      </c>
      <c r="Y745" s="93"/>
    </row>
    <row r="746" spans="2:26" ht="9" customHeight="1" x14ac:dyDescent="0.25">
      <c r="B746" s="26"/>
      <c r="C746" s="26"/>
      <c r="D746" s="26"/>
      <c r="E746" s="26"/>
      <c r="F746" s="26"/>
      <c r="G746" s="26"/>
      <c r="H746" s="26"/>
      <c r="I746" s="78"/>
      <c r="J746" s="26"/>
      <c r="K746" s="85"/>
      <c r="L746" s="93"/>
      <c r="M746" s="93"/>
      <c r="O746" s="26"/>
      <c r="P746" s="26"/>
      <c r="Q746" s="26"/>
      <c r="R746" s="26"/>
      <c r="S746" s="26"/>
      <c r="T746" s="26"/>
      <c r="U746" s="26"/>
      <c r="V746" s="78"/>
      <c r="W746" s="26"/>
      <c r="X746" s="85"/>
      <c r="Y746" s="93"/>
    </row>
    <row r="747" spans="2:26" ht="22.5" customHeight="1" x14ac:dyDescent="0.25">
      <c r="B747" s="26" t="str">
        <f>SETTINGS!D11</f>
        <v xml:space="preserve">Teacher’s Remarks:  </v>
      </c>
      <c r="C747" s="26"/>
      <c r="D747" s="26">
        <f>'TEACHER’S REMARKS'!E32</f>
        <v>0</v>
      </c>
      <c r="E747" s="26"/>
      <c r="F747" s="26"/>
      <c r="G747" s="26"/>
      <c r="H747" s="26"/>
      <c r="I747" s="78" t="str">
        <f>SETTINGS!G13</f>
        <v>RME</v>
      </c>
      <c r="J747" s="26"/>
      <c r="K747" s="85">
        <f>SUMMARY!P21</f>
        <v>0</v>
      </c>
      <c r="L747" s="93"/>
      <c r="M747" s="93"/>
      <c r="O747" s="26" t="str">
        <f>SETTINGS!D11</f>
        <v xml:space="preserve">Teacher’s Remarks:  </v>
      </c>
      <c r="P747" s="26"/>
      <c r="Q747" s="26">
        <f>'TEACHER’S REMARKS'!E33</f>
        <v>0</v>
      </c>
      <c r="R747" s="26"/>
      <c r="S747" s="26"/>
      <c r="T747" s="26"/>
      <c r="U747" s="26"/>
      <c r="V747" s="78" t="str">
        <f>SETTINGS!G13</f>
        <v>RME</v>
      </c>
      <c r="W747" s="26"/>
      <c r="X747" s="85">
        <f>SUMMARY!P21</f>
        <v>0</v>
      </c>
      <c r="Y747" s="93"/>
    </row>
    <row r="748" spans="2:26" ht="9" customHeight="1" x14ac:dyDescent="0.25">
      <c r="B748" s="26"/>
      <c r="C748" s="26"/>
      <c r="D748" s="26"/>
      <c r="E748" s="26"/>
      <c r="F748" s="26"/>
      <c r="G748" s="26"/>
      <c r="H748" s="26"/>
      <c r="I748" s="78"/>
      <c r="J748" s="26"/>
      <c r="K748" s="85"/>
      <c r="L748" s="93"/>
      <c r="M748" s="93"/>
      <c r="O748" s="26"/>
      <c r="P748" s="26"/>
      <c r="Q748" s="26"/>
      <c r="R748" s="26"/>
      <c r="S748" s="26"/>
      <c r="T748" s="26"/>
      <c r="U748" s="26"/>
      <c r="V748" s="78"/>
      <c r="W748" s="26"/>
      <c r="X748" s="85"/>
      <c r="Y748" s="93"/>
    </row>
    <row r="749" spans="2:26" ht="22.5" customHeight="1" x14ac:dyDescent="0.25">
      <c r="B749" s="84" t="str">
        <f>SETTINGS!C12</f>
        <v xml:space="preserve">Aggregate: </v>
      </c>
      <c r="C749" s="85">
        <f>'OVERALL SCORE'!E30</f>
        <v>30</v>
      </c>
      <c r="D749" s="26"/>
      <c r="E749" s="26"/>
      <c r="F749" s="26"/>
      <c r="G749" s="26"/>
      <c r="H749" s="26"/>
      <c r="I749" s="78" t="str">
        <f>SETTINGS!C16</f>
        <v>Computing</v>
      </c>
      <c r="J749" s="26"/>
      <c r="K749" s="85">
        <f>SUMMARY!P25</f>
        <v>0</v>
      </c>
      <c r="L749" s="93"/>
      <c r="M749" s="93"/>
      <c r="O749" s="84" t="str">
        <f>SETTINGS!C12</f>
        <v xml:space="preserve">Aggregate: </v>
      </c>
      <c r="P749" s="85">
        <f>'OVERALL SCORE'!E31</f>
        <v>30</v>
      </c>
      <c r="Q749" s="26"/>
      <c r="R749" s="26"/>
      <c r="S749" s="26"/>
      <c r="T749" s="26"/>
      <c r="U749" s="26"/>
      <c r="V749" s="78" t="str">
        <f>SETTINGS!C16</f>
        <v>Computing</v>
      </c>
      <c r="W749" s="26"/>
      <c r="X749" s="85">
        <f>SUMMARY!P25</f>
        <v>0</v>
      </c>
      <c r="Y749" s="93"/>
    </row>
    <row r="750" spans="2:26" ht="9.75" customHeight="1" x14ac:dyDescent="0.25">
      <c r="B750" s="26"/>
      <c r="C750" s="26"/>
      <c r="D750" s="26"/>
      <c r="E750" s="26"/>
      <c r="F750" s="26"/>
      <c r="G750" s="26"/>
      <c r="H750" s="26"/>
      <c r="I750" s="78"/>
      <c r="J750" s="26"/>
      <c r="K750" s="85"/>
      <c r="L750" s="93"/>
      <c r="M750" s="93"/>
      <c r="O750" s="26"/>
      <c r="P750" s="26"/>
      <c r="Q750" s="26"/>
      <c r="R750" s="26"/>
      <c r="S750" s="26"/>
      <c r="T750" s="26"/>
      <c r="U750" s="26"/>
      <c r="V750" s="78"/>
      <c r="W750" s="26"/>
      <c r="X750" s="85"/>
      <c r="Y750" s="93"/>
    </row>
    <row r="751" spans="2:26" s="37" customFormat="1" ht="23.25" customHeight="1" x14ac:dyDescent="0.25">
      <c r="I751" s="92" t="str">
        <f>SETTINGS!G15</f>
        <v>Creative Arts</v>
      </c>
      <c r="J751" s="26"/>
      <c r="K751" s="85">
        <f>SUMMARY!P33</f>
        <v>0</v>
      </c>
      <c r="L751" s="27"/>
      <c r="M751" s="27"/>
      <c r="V751" s="92" t="str">
        <f>SETTINGS!G15</f>
        <v>Creative Arts</v>
      </c>
      <c r="W751" s="26"/>
      <c r="X751" s="85">
        <f>SUMMARY!P33</f>
        <v>0</v>
      </c>
      <c r="Y751" s="27"/>
    </row>
    <row r="752" spans="2:26" ht="9" customHeight="1" x14ac:dyDescent="0.3">
      <c r="K752" s="108"/>
      <c r="X752" s="108"/>
    </row>
    <row r="753" spans="2:26" ht="21.75" customHeight="1" x14ac:dyDescent="0.25">
      <c r="B753" s="37" t="str">
        <f>SETTINGS!D17</f>
        <v>Head - Teacher’s Signature</v>
      </c>
      <c r="C753" s="39"/>
      <c r="E753" s="132"/>
      <c r="F753" s="132"/>
      <c r="G753" s="132"/>
      <c r="I753" s="117" t="str">
        <f>SETTINGS!D13</f>
        <v>History</v>
      </c>
      <c r="J753" s="117"/>
      <c r="K753" s="119">
        <f>SUMMARY!P17</f>
        <v>0</v>
      </c>
      <c r="L753" s="117"/>
      <c r="M753" s="117"/>
      <c r="N753" s="117"/>
      <c r="O753" s="127" t="str">
        <f>SETTINGS!D17</f>
        <v>Head - Teacher’s Signature</v>
      </c>
      <c r="P753" s="114"/>
      <c r="Q753" s="117"/>
      <c r="R753" s="135"/>
      <c r="S753" s="135"/>
      <c r="T753" s="135"/>
      <c r="U753" s="117"/>
      <c r="V753" s="117" t="str">
        <f>SETTINGS!D13</f>
        <v>History</v>
      </c>
      <c r="W753" s="117"/>
      <c r="X753" s="119">
        <f>SUMMARY!P17</f>
        <v>0</v>
      </c>
      <c r="Y753" s="117"/>
      <c r="Z753" s="117"/>
    </row>
    <row r="754" spans="2:26" ht="9.75" customHeight="1" x14ac:dyDescent="0.25">
      <c r="C754" s="39"/>
      <c r="E754" s="132"/>
      <c r="F754" s="132"/>
      <c r="G754" s="132"/>
      <c r="I754" s="117"/>
      <c r="J754" s="117"/>
      <c r="K754" s="119"/>
      <c r="L754" s="117"/>
      <c r="M754" s="117"/>
      <c r="N754" s="117"/>
      <c r="O754" s="117"/>
      <c r="P754" s="114"/>
      <c r="Q754" s="117"/>
      <c r="R754" s="135"/>
      <c r="S754" s="135"/>
      <c r="T754" s="135"/>
      <c r="U754" s="117"/>
      <c r="V754" s="117"/>
      <c r="W754" s="117"/>
      <c r="X754" s="119"/>
      <c r="Y754" s="117"/>
      <c r="Z754" s="117"/>
    </row>
    <row r="755" spans="2:26" ht="22.5" customHeight="1" x14ac:dyDescent="0.25">
      <c r="C755" s="39"/>
      <c r="E755" s="132"/>
      <c r="F755" s="132"/>
      <c r="G755" s="132"/>
      <c r="I755" s="117" t="str">
        <f>SETTINGS!G14</f>
        <v>Ghanaian Language</v>
      </c>
      <c r="J755" s="117"/>
      <c r="K755" s="119">
        <f>SUMMARY!P29</f>
        <v>0</v>
      </c>
      <c r="L755" s="117"/>
      <c r="M755" s="117"/>
      <c r="N755" s="117"/>
      <c r="O755" s="117"/>
      <c r="P755" s="114"/>
      <c r="Q755" s="117"/>
      <c r="R755" s="135"/>
      <c r="S755" s="135"/>
      <c r="T755" s="135"/>
      <c r="U755" s="117"/>
      <c r="V755" s="117" t="str">
        <f>SETTINGS!G14</f>
        <v>Ghanaian Language</v>
      </c>
      <c r="W755" s="117"/>
      <c r="X755" s="119">
        <f>SUMMARY!P29</f>
        <v>0</v>
      </c>
      <c r="Y755" s="117"/>
      <c r="Z755" s="117"/>
    </row>
    <row r="756" spans="2:26" ht="22.5" customHeight="1" x14ac:dyDescent="0.3">
      <c r="C756" s="64"/>
      <c r="I756" s="117"/>
      <c r="J756" s="117"/>
      <c r="K756" s="119"/>
      <c r="L756" s="117"/>
      <c r="M756" s="117"/>
      <c r="N756" s="117"/>
      <c r="O756" s="117"/>
      <c r="P756" s="114"/>
      <c r="Q756" s="117"/>
      <c r="R756" s="117"/>
      <c r="S756" s="117"/>
      <c r="T756" s="117"/>
      <c r="U756" s="117"/>
      <c r="V756" s="117"/>
      <c r="W756" s="117"/>
      <c r="X756" s="117"/>
      <c r="Y756" s="117"/>
      <c r="Z756" s="117"/>
    </row>
    <row r="757" spans="2:26" ht="22.5" customHeight="1" x14ac:dyDescent="0.25">
      <c r="I757" s="117"/>
      <c r="J757" s="117"/>
      <c r="K757" s="117"/>
      <c r="L757" s="117"/>
      <c r="M757" s="117"/>
      <c r="N757" s="117"/>
      <c r="O757" s="117"/>
      <c r="P757" s="117"/>
      <c r="Q757" s="117"/>
      <c r="R757" s="117"/>
      <c r="S757" s="117"/>
      <c r="T757" s="117"/>
      <c r="U757" s="117"/>
      <c r="V757" s="117"/>
      <c r="W757" s="117"/>
      <c r="X757" s="117"/>
      <c r="Y757" s="117"/>
      <c r="Z757" s="117"/>
    </row>
    <row r="758" spans="2:26" ht="9" customHeight="1" x14ac:dyDescent="0.25"/>
    <row r="759" spans="2:26" ht="22.5" customHeight="1" x14ac:dyDescent="0.4">
      <c r="B759" s="138"/>
      <c r="C759" s="123" t="str">
        <f>SETTINGS!B2</f>
        <v xml:space="preserve">    COMPUTER REPAIR SERVICES</v>
      </c>
      <c r="D759" s="30"/>
      <c r="E759" s="30"/>
      <c r="F759" s="30"/>
      <c r="G759" s="30"/>
      <c r="H759" s="30"/>
      <c r="I759" s="30"/>
      <c r="K759" s="141"/>
      <c r="L759" s="141"/>
      <c r="O759" s="138"/>
      <c r="P759" s="123" t="str">
        <f>SETTINGS!B2</f>
        <v xml:space="preserve">    COMPUTER REPAIR SERVICES</v>
      </c>
      <c r="Q759" s="30"/>
      <c r="R759" s="30"/>
      <c r="S759" s="30"/>
      <c r="T759" s="30"/>
      <c r="U759" s="30"/>
      <c r="V759" s="30"/>
      <c r="X759" s="141"/>
      <c r="Y759" s="141"/>
    </row>
    <row r="760" spans="2:26" ht="22.5" customHeight="1" x14ac:dyDescent="0.25">
      <c r="B760" s="138"/>
      <c r="C760" s="124" t="str">
        <f>SETTINGS!B3</f>
        <v xml:space="preserve">     P.O.Box AN 5044  Accra–North Tel: 0244-113-286 / 233 27 055 6797</v>
      </c>
      <c r="D760" s="49"/>
      <c r="K760" s="141"/>
      <c r="L760" s="141"/>
      <c r="O760" s="138"/>
      <c r="P760" s="124" t="str">
        <f>SETTINGS!B3</f>
        <v xml:space="preserve">     P.O.Box AN 5044  Accra–North Tel: 0244-113-286 / 233 27 055 6797</v>
      </c>
      <c r="Q760" s="49"/>
      <c r="X760" s="141"/>
      <c r="Y760" s="141"/>
    </row>
    <row r="761" spans="2:26" ht="22.5" customHeight="1" x14ac:dyDescent="0.25">
      <c r="B761" s="138"/>
      <c r="C761" s="125" t="str">
        <f>SETTINGS!B4</f>
        <v xml:space="preserve">                    Email: computerrepairservices001@gmail.com</v>
      </c>
      <c r="D761" s="33"/>
      <c r="K761" s="141"/>
      <c r="L761" s="141"/>
      <c r="O761" s="138"/>
      <c r="P761" s="125" t="str">
        <f>SETTINGS!B4</f>
        <v xml:space="preserve">                    Email: computerrepairservices001@gmail.com</v>
      </c>
      <c r="Q761" s="33"/>
      <c r="X761" s="141"/>
      <c r="Y761" s="141"/>
    </row>
    <row r="762" spans="2:26" ht="22.5" customHeight="1" x14ac:dyDescent="0.25">
      <c r="B762" s="138"/>
      <c r="D762" s="126" t="str">
        <f>SETTINGS!B5</f>
        <v xml:space="preserve"> LEARNERS  REPORT  SHEET</v>
      </c>
      <c r="E762" s="50"/>
      <c r="K762" s="141"/>
      <c r="L762" s="141"/>
      <c r="O762" s="138"/>
      <c r="Q762" s="126" t="str">
        <f>SETTINGS!B5</f>
        <v xml:space="preserve"> LEARNERS  REPORT  SHEET</v>
      </c>
      <c r="R762" s="50"/>
      <c r="X762" s="141"/>
      <c r="Y762" s="141"/>
    </row>
    <row r="763" spans="2:26" ht="9" customHeight="1" x14ac:dyDescent="0.25"/>
    <row r="764" spans="2:26" ht="22.5" customHeight="1" x14ac:dyDescent="0.25">
      <c r="B764" s="55" t="str">
        <f>SETTINGS!C13</f>
        <v xml:space="preserve">Name:                                    </v>
      </c>
      <c r="C764" s="56">
        <f>'TEACHER’S REMARKS'!B34</f>
        <v>0</v>
      </c>
      <c r="G764" s="55"/>
      <c r="H764" s="97" t="str">
        <f>SETTINGS!C11</f>
        <v>No. On Roll:</v>
      </c>
      <c r="I764" s="37"/>
      <c r="J764" s="56" t="str">
        <f>'TEACHER’S REMARKS'!F4</f>
        <v/>
      </c>
      <c r="K764" s="37"/>
      <c r="O764" s="55" t="str">
        <f>SETTINGS!C13</f>
        <v xml:space="preserve">Name:                                    </v>
      </c>
      <c r="P764" s="56">
        <f>'TEACHER’S REMARKS'!B35</f>
        <v>0</v>
      </c>
      <c r="T764" s="55"/>
      <c r="U764" s="55" t="str">
        <f>SETTINGS!C11</f>
        <v>No. On Roll:</v>
      </c>
      <c r="V764" s="37"/>
      <c r="W764" s="56" t="str">
        <f>'TEACHER’S REMARKS'!F4</f>
        <v/>
      </c>
      <c r="X764" s="37"/>
    </row>
    <row r="765" spans="2:26" ht="8.25" customHeight="1" x14ac:dyDescent="0.25">
      <c r="B765" s="94"/>
      <c r="H765" s="39"/>
      <c r="I765" s="37"/>
      <c r="J765" s="37"/>
      <c r="K765" s="37"/>
      <c r="O765" s="94"/>
      <c r="U765" s="39"/>
      <c r="V765" s="37"/>
      <c r="W765" s="37"/>
      <c r="X765" s="37"/>
    </row>
    <row r="766" spans="2:26" ht="22.5" customHeight="1" x14ac:dyDescent="0.25">
      <c r="B766" s="55" t="str">
        <f>SETTINGS!C10</f>
        <v>Basic:</v>
      </c>
      <c r="C766" s="56">
        <f>'TEACHER’S REMARKS'!D2</f>
        <v>0</v>
      </c>
      <c r="E766" s="55"/>
      <c r="F766" s="37"/>
      <c r="G766" s="55"/>
      <c r="H766" s="39" t="str">
        <f>SETTINGS!C14</f>
        <v xml:space="preserve">Vacation: </v>
      </c>
      <c r="I766" s="37"/>
      <c r="J766" s="56">
        <f>'TEACHER’S REMARKS'!E6</f>
        <v>0</v>
      </c>
      <c r="K766" s="37"/>
      <c r="O766" s="55" t="str">
        <f>SETTINGS!C10</f>
        <v>Basic:</v>
      </c>
      <c r="P766" s="56">
        <f>'TEACHER’S REMARKS'!D2</f>
        <v>0</v>
      </c>
      <c r="R766" s="55"/>
      <c r="S766" s="56"/>
      <c r="T766" s="55"/>
      <c r="U766" s="55" t="str">
        <f>SETTINGS!C14</f>
        <v xml:space="preserve">Vacation: </v>
      </c>
      <c r="V766" s="37"/>
      <c r="W766" s="56">
        <f>'TEACHER’S REMARKS'!E6</f>
        <v>0</v>
      </c>
      <c r="X766" s="37"/>
    </row>
    <row r="767" spans="2:26" ht="9" customHeight="1" x14ac:dyDescent="0.25">
      <c r="B767" s="95"/>
      <c r="H767" s="39"/>
      <c r="I767" s="37"/>
      <c r="J767" s="37"/>
      <c r="K767" s="37"/>
      <c r="O767" s="95"/>
      <c r="U767" s="39"/>
      <c r="V767" s="37"/>
      <c r="W767" s="37"/>
      <c r="X767" s="37"/>
    </row>
    <row r="768" spans="2:26" ht="22.5" customHeight="1" x14ac:dyDescent="0.25">
      <c r="B768" s="55" t="str">
        <f>SETTINGS!C15</f>
        <v xml:space="preserve">Reopening: </v>
      </c>
      <c r="C768" s="56">
        <f>'TEACHER’S REMARKS'!D6</f>
        <v>0</v>
      </c>
      <c r="G768" s="55"/>
      <c r="H768" s="55" t="str">
        <f>SETTINGS!C8</f>
        <v xml:space="preserve">Term: </v>
      </c>
      <c r="I768" s="37"/>
      <c r="J768" s="56">
        <f>'TEACHER’S REMARKS'!E2</f>
        <v>0</v>
      </c>
      <c r="K768" s="37"/>
      <c r="O768" s="55" t="str">
        <f>SETTINGS!C15</f>
        <v xml:space="preserve">Reopening: </v>
      </c>
      <c r="P768" s="56">
        <f>'TEACHER’S REMARKS'!D6</f>
        <v>0</v>
      </c>
      <c r="T768" s="55"/>
      <c r="U768" s="55" t="str">
        <f>SETTINGS!C8</f>
        <v xml:space="preserve">Term: </v>
      </c>
      <c r="V768" s="37"/>
      <c r="W768" s="56">
        <f>'TEACHER’S REMARKS'!E2</f>
        <v>0</v>
      </c>
      <c r="X768" s="37"/>
    </row>
    <row r="769" spans="2:26" ht="9" customHeight="1" x14ac:dyDescent="0.25"/>
    <row r="770" spans="2:26" ht="22.5" customHeight="1" x14ac:dyDescent="0.25">
      <c r="B770" s="55" t="str">
        <f>SETTINGS!B21</f>
        <v>Grading:</v>
      </c>
      <c r="C770" s="99" t="str">
        <f>SETTINGS!C21</f>
        <v>80 - 100 =  1 - Highly Proficient                                 68 - 79 = 2 - Proficient</v>
      </c>
      <c r="D770" s="99"/>
      <c r="E770" s="99"/>
      <c r="F770" s="99"/>
      <c r="G770" s="99"/>
      <c r="H770" s="99"/>
      <c r="I770" s="99"/>
      <c r="J770" s="99"/>
      <c r="O770" s="55" t="str">
        <f>SETTINGS!B21</f>
        <v>Grading:</v>
      </c>
      <c r="P770" s="99" t="str">
        <f>SETTINGS!C21</f>
        <v>80 - 100 =  1 - Highly Proficient                                 68 - 79 = 2 - Proficient</v>
      </c>
      <c r="Q770" s="99"/>
      <c r="R770" s="99"/>
      <c r="S770" s="99"/>
      <c r="T770" s="99"/>
      <c r="U770" s="99"/>
      <c r="V770" s="99"/>
      <c r="W770" s="99"/>
    </row>
    <row r="771" spans="2:26" ht="22.5" customHeight="1" x14ac:dyDescent="0.25">
      <c r="B771" s="96"/>
      <c r="C771" s="99" t="str">
        <f>SETTINGS!C22</f>
        <v xml:space="preserve">54 - 67  = 3 - Approaching Proficiency                       40 - 53   =  4 - Developing      </v>
      </c>
      <c r="D771" s="99"/>
      <c r="E771" s="99"/>
      <c r="F771" s="99"/>
      <c r="G771" s="99"/>
      <c r="H771" s="99"/>
      <c r="I771" s="99"/>
      <c r="J771" s="99"/>
      <c r="O771" s="96"/>
      <c r="P771" s="99" t="str">
        <f>SETTINGS!C22</f>
        <v xml:space="preserve">54 - 67  = 3 - Approaching Proficiency                       40 - 53   =  4 - Developing      </v>
      </c>
      <c r="Q771" s="99"/>
      <c r="R771" s="99"/>
      <c r="S771" s="99"/>
      <c r="T771" s="99"/>
      <c r="U771" s="99"/>
      <c r="V771" s="99"/>
      <c r="W771" s="99"/>
    </row>
    <row r="772" spans="2:26" ht="22.5" customHeight="1" x14ac:dyDescent="0.25">
      <c r="B772" s="96"/>
      <c r="C772" s="99" t="str">
        <f>SETTINGS!C23</f>
        <v>0 - 39 = 5 - Emerging</v>
      </c>
      <c r="D772" s="99"/>
      <c r="E772" s="99"/>
      <c r="F772" s="99"/>
      <c r="G772" s="99"/>
      <c r="H772" s="99"/>
      <c r="I772" s="99"/>
      <c r="J772" s="99"/>
      <c r="O772" s="96"/>
      <c r="P772" s="99" t="str">
        <f>SETTINGS!C23</f>
        <v>0 - 39 = 5 - Emerging</v>
      </c>
      <c r="Q772" s="99"/>
      <c r="R772" s="99"/>
      <c r="S772" s="99"/>
      <c r="T772" s="99"/>
      <c r="U772" s="99"/>
      <c r="V772" s="99"/>
      <c r="W772" s="99"/>
    </row>
    <row r="773" spans="2:26" ht="9.75" customHeight="1" x14ac:dyDescent="0.25">
      <c r="B773" s="16"/>
      <c r="C773" s="16"/>
      <c r="D773" s="16"/>
      <c r="E773" s="16"/>
      <c r="F773" s="16"/>
      <c r="G773" s="16"/>
      <c r="H773" s="16"/>
      <c r="I773" s="16"/>
      <c r="J773" s="16"/>
      <c r="O773" s="16"/>
      <c r="P773" s="16"/>
      <c r="Q773" s="16"/>
      <c r="R773" s="16"/>
      <c r="S773" s="16"/>
      <c r="T773" s="16"/>
      <c r="U773" s="16"/>
      <c r="V773" s="16"/>
      <c r="W773" s="16"/>
    </row>
    <row r="774" spans="2:26" ht="9.75" customHeight="1" x14ac:dyDescent="0.25"/>
    <row r="775" spans="2:26" ht="30" customHeight="1" x14ac:dyDescent="0.25">
      <c r="B775" s="139" t="str">
        <f>SETTINGS!K2</f>
        <v>SUBJECT</v>
      </c>
      <c r="C775" s="139"/>
      <c r="D775" s="139"/>
      <c r="E775" s="72" t="str">
        <f>SETTINGS!K3</f>
        <v>CLASS SCORE</v>
      </c>
      <c r="F775" s="72" t="str">
        <f>SETTINGS!K4</f>
        <v>EXAMS SCORE</v>
      </c>
      <c r="G775" s="72" t="str">
        <f>SETTINGS!K5</f>
        <v>TOTAL SCORE</v>
      </c>
      <c r="H775" s="72" t="str">
        <f>SETTINGS!K6</f>
        <v>SUBJECT POSITION</v>
      </c>
      <c r="I775" s="72" t="str">
        <f>SETTINGS!K7</f>
        <v>GRADE</v>
      </c>
      <c r="J775" s="72" t="str">
        <f>SETTINGS!K8</f>
        <v>REMARKS</v>
      </c>
      <c r="K775" s="72"/>
      <c r="L775" s="72"/>
      <c r="M775" s="72"/>
      <c r="O775" s="139" t="str">
        <f>SETTINGS!K2</f>
        <v>SUBJECT</v>
      </c>
      <c r="P775" s="139"/>
      <c r="Q775" s="139"/>
      <c r="R775" s="72" t="str">
        <f>SETTINGS!K3</f>
        <v>CLASS SCORE</v>
      </c>
      <c r="S775" s="72" t="str">
        <f>SETTINGS!K4</f>
        <v>EXAMS SCORE</v>
      </c>
      <c r="T775" s="72" t="str">
        <f>SETTINGS!K5</f>
        <v>TOTAL SCORE</v>
      </c>
      <c r="U775" s="72" t="str">
        <f>SETTINGS!K6</f>
        <v>SUBJECT POSITION</v>
      </c>
      <c r="V775" s="72" t="str">
        <f>SETTINGS!K7</f>
        <v>GRADE</v>
      </c>
      <c r="W775" s="72" t="str">
        <f>SETTINGS!K8</f>
        <v>REMARKS</v>
      </c>
      <c r="X775" s="72"/>
      <c r="Y775" s="72"/>
      <c r="Z775" s="72"/>
    </row>
    <row r="776" spans="2:26" ht="8.25" customHeight="1" x14ac:dyDescent="0.25">
      <c r="E776" s="57"/>
      <c r="R776" s="57"/>
    </row>
    <row r="777" spans="2:26" ht="22.5" customHeight="1" x14ac:dyDescent="0.3">
      <c r="B777" s="140" t="str">
        <f>SETTINGS!G2</f>
        <v>ENGLISH LANGUAGE</v>
      </c>
      <c r="C777" s="140"/>
      <c r="D777" s="140"/>
      <c r="E777" s="73">
        <f>ENGLISH!I32</f>
        <v>0</v>
      </c>
      <c r="F777" s="73">
        <f>ENGLISH!K32</f>
        <v>0</v>
      </c>
      <c r="G777" s="74">
        <f>ENGLISH!L32</f>
        <v>0</v>
      </c>
      <c r="H777" s="75" t="str">
        <f>ENGLISH!M32</f>
        <v>1st</v>
      </c>
      <c r="I777" s="76">
        <f>ENGLISH!N32</f>
        <v>5</v>
      </c>
      <c r="J777" s="77" t="str">
        <f>ENGLISH!O32</f>
        <v>Emerging</v>
      </c>
      <c r="K777" s="86"/>
      <c r="O777" s="140" t="str">
        <f>SETTINGS!G2</f>
        <v>ENGLISH LANGUAGE</v>
      </c>
      <c r="P777" s="140"/>
      <c r="Q777" s="140"/>
      <c r="R777" s="73">
        <f>ENGLISH!I33</f>
        <v>0</v>
      </c>
      <c r="S777" s="73">
        <f>ENGLISH!K33</f>
        <v>0</v>
      </c>
      <c r="T777" s="74">
        <f>ENGLISH!L33</f>
        <v>0</v>
      </c>
      <c r="U777" s="75" t="str">
        <f>ENGLISH!M33</f>
        <v>1st</v>
      </c>
      <c r="V777" s="76">
        <f>ENGLISH!N33</f>
        <v>5</v>
      </c>
      <c r="W777" s="77" t="str">
        <f>ENGLISH!O33</f>
        <v>Emerging</v>
      </c>
      <c r="X777" s="86"/>
    </row>
    <row r="778" spans="2:26" ht="10.5" customHeight="1" x14ac:dyDescent="0.3">
      <c r="B778" s="26"/>
      <c r="C778" s="26"/>
      <c r="D778" s="26"/>
      <c r="E778" s="73"/>
      <c r="F778" s="73"/>
      <c r="G778" s="74"/>
      <c r="H778" s="75"/>
      <c r="I778" s="76"/>
      <c r="J778" s="77"/>
      <c r="K778" s="86"/>
      <c r="O778" s="26"/>
      <c r="P778" s="26"/>
      <c r="Q778" s="26"/>
      <c r="R778" s="73"/>
      <c r="S778" s="73"/>
      <c r="T778" s="74"/>
      <c r="U778" s="75"/>
      <c r="V778" s="76"/>
      <c r="W778" s="77"/>
      <c r="X778" s="86"/>
    </row>
    <row r="779" spans="2:26" ht="22.5" customHeight="1" x14ac:dyDescent="0.3">
      <c r="B779" s="140" t="str">
        <f>SETTINGS!G3</f>
        <v>MATHEMATICS</v>
      </c>
      <c r="C779" s="140"/>
      <c r="D779" s="140"/>
      <c r="E779" s="73">
        <f>MATHS!I32</f>
        <v>0</v>
      </c>
      <c r="F779" s="73">
        <f>MATHS!K32</f>
        <v>0</v>
      </c>
      <c r="G779" s="74">
        <f>MATHS!L32</f>
        <v>0</v>
      </c>
      <c r="H779" s="75" t="str">
        <f>MATHS!M32</f>
        <v>1st</v>
      </c>
      <c r="I779" s="76">
        <f>MATHS!N32</f>
        <v>5</v>
      </c>
      <c r="J779" s="77" t="str">
        <f>MATHS!O32</f>
        <v>Emerging</v>
      </c>
      <c r="K779" s="86"/>
      <c r="O779" s="140" t="str">
        <f>SETTINGS!G3</f>
        <v>MATHEMATICS</v>
      </c>
      <c r="P779" s="140"/>
      <c r="Q779" s="140"/>
      <c r="R779" s="73">
        <f>MATHS!I33</f>
        <v>0</v>
      </c>
      <c r="S779" s="73">
        <f>MATHS!K33</f>
        <v>0</v>
      </c>
      <c r="T779" s="74">
        <f>MATHS!L33</f>
        <v>0</v>
      </c>
      <c r="U779" s="75" t="str">
        <f>MATHS!M33</f>
        <v>1st</v>
      </c>
      <c r="V779" s="76">
        <f>MATHS!N33</f>
        <v>5</v>
      </c>
      <c r="W779" s="77" t="str">
        <f>MATHS!O33</f>
        <v>Emerging</v>
      </c>
      <c r="X779" s="86"/>
    </row>
    <row r="780" spans="2:26" ht="9.75" customHeight="1" x14ac:dyDescent="0.3">
      <c r="B780" s="26"/>
      <c r="C780" s="26"/>
      <c r="D780" s="26"/>
      <c r="E780" s="73"/>
      <c r="F780" s="73"/>
      <c r="G780" s="74"/>
      <c r="H780" s="75"/>
      <c r="I780" s="76"/>
      <c r="J780" s="77"/>
      <c r="K780" s="86"/>
      <c r="O780" s="26"/>
      <c r="P780" s="26"/>
      <c r="Q780" s="26"/>
      <c r="R780" s="73"/>
      <c r="S780" s="73"/>
      <c r="T780" s="74"/>
      <c r="U780" s="75"/>
      <c r="V780" s="76"/>
      <c r="W780" s="77"/>
      <c r="X780" s="86"/>
    </row>
    <row r="781" spans="2:26" ht="24" customHeight="1" x14ac:dyDescent="0.3">
      <c r="B781" s="140" t="str">
        <f>SETTINGS!G4</f>
        <v>INTEGRATED SCIENCE</v>
      </c>
      <c r="C781" s="140"/>
      <c r="D781" s="140"/>
      <c r="E781" s="73">
        <f>SCIENCE!I32</f>
        <v>0</v>
      </c>
      <c r="F781" s="73">
        <f>SCIENCE!K32</f>
        <v>0</v>
      </c>
      <c r="G781" s="74">
        <f>SCIENCE!L32</f>
        <v>0</v>
      </c>
      <c r="H781" s="75" t="str">
        <f>SCIENCE!M32</f>
        <v>1st</v>
      </c>
      <c r="I781" s="76">
        <f>SCIENCE!N32</f>
        <v>5</v>
      </c>
      <c r="J781" s="77" t="str">
        <f>SCIENCE!O32</f>
        <v>Emerging</v>
      </c>
      <c r="K781" s="86"/>
      <c r="O781" s="140" t="str">
        <f>SETTINGS!G4</f>
        <v>INTEGRATED SCIENCE</v>
      </c>
      <c r="P781" s="140"/>
      <c r="Q781" s="140"/>
      <c r="R781" s="73">
        <f>SCIENCE!I33</f>
        <v>0</v>
      </c>
      <c r="S781" s="73">
        <f>SCIENCE!K33</f>
        <v>0</v>
      </c>
      <c r="T781" s="74">
        <f>SCIENCE!L33</f>
        <v>0</v>
      </c>
      <c r="U781" s="75" t="str">
        <f>SCIENCE!M33</f>
        <v>1st</v>
      </c>
      <c r="V781" s="76">
        <f>SCIENCE!N33</f>
        <v>5</v>
      </c>
      <c r="W781" s="77" t="str">
        <f>SCIENCE!O33</f>
        <v>Emerging</v>
      </c>
      <c r="X781" s="86"/>
    </row>
    <row r="782" spans="2:26" ht="9.75" customHeight="1" x14ac:dyDescent="0.3">
      <c r="B782" s="26"/>
      <c r="C782" s="26"/>
      <c r="D782" s="26"/>
      <c r="E782" s="73"/>
      <c r="F782" s="73"/>
      <c r="G782" s="74"/>
      <c r="H782" s="75"/>
      <c r="I782" s="76"/>
      <c r="J782" s="77"/>
      <c r="K782" s="86"/>
      <c r="O782" s="26"/>
      <c r="P782" s="26"/>
      <c r="Q782" s="26"/>
      <c r="R782" s="73"/>
      <c r="S782" s="73"/>
      <c r="T782" s="74"/>
      <c r="U782" s="75"/>
      <c r="V782" s="76"/>
      <c r="W782" s="77"/>
      <c r="X782" s="86"/>
    </row>
    <row r="783" spans="2:26" ht="23.25" customHeight="1" x14ac:dyDescent="0.3">
      <c r="B783" s="140" t="str">
        <f>SETTINGS!G5</f>
        <v>HISTORY</v>
      </c>
      <c r="C783" s="140"/>
      <c r="D783" s="140"/>
      <c r="E783" s="73">
        <f>'GH HISTORY'!I32</f>
        <v>0</v>
      </c>
      <c r="F783" s="73">
        <f>'GH HISTORY'!K32</f>
        <v>0</v>
      </c>
      <c r="G783" s="74">
        <f>'GH HISTORY'!L32</f>
        <v>0</v>
      </c>
      <c r="H783" s="75" t="str">
        <f>'GH HISTORY'!M32</f>
        <v>1st</v>
      </c>
      <c r="I783" s="76">
        <f>'GH HISTORY'!N32</f>
        <v>5</v>
      </c>
      <c r="J783" s="77" t="str">
        <f>'GH HISTORY'!O32</f>
        <v>Emerging</v>
      </c>
      <c r="K783" s="86"/>
      <c r="O783" s="140" t="str">
        <f>SETTINGS!G5</f>
        <v>HISTORY</v>
      </c>
      <c r="P783" s="140"/>
      <c r="Q783" s="140"/>
      <c r="R783" s="73">
        <f>'GH HISTORY'!I33</f>
        <v>0</v>
      </c>
      <c r="S783" s="73">
        <f>'GH HISTORY'!K33</f>
        <v>0</v>
      </c>
      <c r="T783" s="74">
        <f>'GH HISTORY'!L33</f>
        <v>0</v>
      </c>
      <c r="U783" s="75" t="str">
        <f>'GH HISTORY'!M33</f>
        <v>1st</v>
      </c>
      <c r="V783" s="76">
        <f>'GH HISTORY'!N33</f>
        <v>5</v>
      </c>
      <c r="W783" s="77" t="str">
        <f>'GH HISTORY'!O33</f>
        <v>Emerging</v>
      </c>
      <c r="X783" s="86"/>
    </row>
    <row r="784" spans="2:26" ht="9.75" customHeight="1" x14ac:dyDescent="0.3">
      <c r="B784" s="26"/>
      <c r="C784" s="26"/>
      <c r="D784" s="26"/>
      <c r="E784" s="73"/>
      <c r="F784" s="73"/>
      <c r="G784" s="74"/>
      <c r="H784" s="75"/>
      <c r="I784" s="76"/>
      <c r="J784" s="77"/>
      <c r="K784" s="86"/>
      <c r="O784" s="26"/>
      <c r="P784" s="26"/>
      <c r="Q784" s="26"/>
      <c r="R784" s="73"/>
      <c r="S784" s="73"/>
      <c r="T784" s="74"/>
      <c r="U784" s="75"/>
      <c r="V784" s="76"/>
      <c r="W784" s="77"/>
      <c r="X784" s="86"/>
    </row>
    <row r="785" spans="2:26" ht="22.5" customHeight="1" x14ac:dyDescent="0.3">
      <c r="B785" s="140" t="str">
        <f>SETTINGS!G6</f>
        <v>RELIGIOUS &amp; MORAL EDU.</v>
      </c>
      <c r="C785" s="140"/>
      <c r="D785" s="140"/>
      <c r="E785" s="73">
        <f>'R M E'!I32</f>
        <v>0</v>
      </c>
      <c r="F785" s="73">
        <f>'R M E'!K32</f>
        <v>0</v>
      </c>
      <c r="G785" s="74">
        <f>'R M E'!L32</f>
        <v>0</v>
      </c>
      <c r="H785" s="75" t="str">
        <f>'R M E'!M32</f>
        <v>1st</v>
      </c>
      <c r="I785" s="76">
        <f>'R M E'!N32</f>
        <v>5</v>
      </c>
      <c r="J785" s="77" t="str">
        <f>'R M E'!O32</f>
        <v>Emerging</v>
      </c>
      <c r="K785" s="86"/>
      <c r="O785" s="140" t="str">
        <f>SETTINGS!G6</f>
        <v>RELIGIOUS &amp; MORAL EDU.</v>
      </c>
      <c r="P785" s="140"/>
      <c r="Q785" s="140"/>
      <c r="R785" s="73">
        <f>'R M E'!I33</f>
        <v>0</v>
      </c>
      <c r="S785" s="73">
        <f>'R M E'!K33</f>
        <v>0</v>
      </c>
      <c r="T785" s="74">
        <f>'R M E'!L33</f>
        <v>0</v>
      </c>
      <c r="U785" s="75" t="str">
        <f>'R M E'!M33</f>
        <v>1st</v>
      </c>
      <c r="V785" s="76">
        <f>'R M E'!N33</f>
        <v>5</v>
      </c>
      <c r="W785" s="77" t="str">
        <f>'R M E'!O33</f>
        <v>Emerging</v>
      </c>
      <c r="X785" s="86"/>
    </row>
    <row r="786" spans="2:26" ht="9.75" customHeight="1" x14ac:dyDescent="0.3">
      <c r="B786" s="26"/>
      <c r="C786" s="26"/>
      <c r="D786" s="26"/>
      <c r="E786" s="73"/>
      <c r="F786" s="73"/>
      <c r="G786" s="74"/>
      <c r="H786" s="75"/>
      <c r="I786" s="76"/>
      <c r="J786" s="77"/>
      <c r="K786" s="86"/>
      <c r="O786" s="26"/>
      <c r="P786" s="26"/>
      <c r="Q786" s="26"/>
      <c r="R786" s="73"/>
      <c r="S786" s="73"/>
      <c r="T786" s="74"/>
      <c r="U786" s="75"/>
      <c r="V786" s="76"/>
      <c r="W786" s="77"/>
      <c r="X786" s="86"/>
    </row>
    <row r="787" spans="2:26" ht="22.5" customHeight="1" x14ac:dyDescent="0.3">
      <c r="B787" s="140" t="str">
        <f>SETTINGS!G7</f>
        <v>COMPUTING</v>
      </c>
      <c r="C787" s="140"/>
      <c r="D787" s="140"/>
      <c r="E787" s="73">
        <f>COMPUTING!I32</f>
        <v>0</v>
      </c>
      <c r="F787" s="73">
        <f>COMPUTING!K32</f>
        <v>0</v>
      </c>
      <c r="G787" s="74">
        <f>COMPUTING!L32</f>
        <v>0</v>
      </c>
      <c r="H787" s="75" t="str">
        <f>COMPUTING!M32</f>
        <v>1st</v>
      </c>
      <c r="I787" s="76">
        <f>COMPUTING!N32</f>
        <v>5</v>
      </c>
      <c r="J787" s="77" t="str">
        <f>COMPUTING!O32</f>
        <v>Emerging</v>
      </c>
      <c r="K787" s="86"/>
      <c r="O787" s="140" t="str">
        <f>SETTINGS!G7</f>
        <v>COMPUTING</v>
      </c>
      <c r="P787" s="140"/>
      <c r="Q787" s="140"/>
      <c r="R787" s="73">
        <f>COMPUTING!I33</f>
        <v>0</v>
      </c>
      <c r="S787" s="73">
        <f>COMPUTING!K33</f>
        <v>0</v>
      </c>
      <c r="T787" s="74">
        <f>COMPUTING!L33</f>
        <v>0</v>
      </c>
      <c r="U787" s="75" t="str">
        <f>COMPUTING!M33</f>
        <v>1st</v>
      </c>
      <c r="V787" s="76">
        <f>COMPUTING!N33</f>
        <v>5</v>
      </c>
      <c r="W787" s="77" t="str">
        <f>COMPUTING!O33</f>
        <v>Emerging</v>
      </c>
      <c r="X787" s="86"/>
    </row>
    <row r="788" spans="2:26" ht="9" customHeight="1" x14ac:dyDescent="0.3">
      <c r="B788" s="26"/>
      <c r="C788" s="26"/>
      <c r="D788" s="26"/>
      <c r="E788" s="73"/>
      <c r="F788" s="73"/>
      <c r="G788" s="74"/>
      <c r="H788" s="75"/>
      <c r="I788" s="76"/>
      <c r="J788" s="77"/>
      <c r="K788" s="86"/>
      <c r="O788" s="26"/>
      <c r="P788" s="26"/>
      <c r="Q788" s="26"/>
      <c r="R788" s="73"/>
      <c r="S788" s="73"/>
      <c r="T788" s="74"/>
      <c r="U788" s="75"/>
      <c r="V788" s="76"/>
      <c r="W788" s="77"/>
      <c r="X788" s="86"/>
    </row>
    <row r="789" spans="2:26" ht="23.25" customHeight="1" x14ac:dyDescent="0.3">
      <c r="B789" s="140" t="str">
        <f>SETTINGS!G8</f>
        <v>GHANAIAN LANGUAGE</v>
      </c>
      <c r="C789" s="140"/>
      <c r="D789" s="140"/>
      <c r="E789" s="73">
        <f>'GHANAIAN LANGUAGE'!I32</f>
        <v>0</v>
      </c>
      <c r="F789" s="73">
        <f>'GHANAIAN LANGUAGE'!K32</f>
        <v>0</v>
      </c>
      <c r="G789" s="74">
        <f>'GHANAIAN LANGUAGE'!L32</f>
        <v>0</v>
      </c>
      <c r="H789" s="75" t="str">
        <f>'GHANAIAN LANGUAGE'!M32</f>
        <v>1st</v>
      </c>
      <c r="I789" s="76">
        <f>'GHANAIAN LANGUAGE'!N32</f>
        <v>5</v>
      </c>
      <c r="J789" s="77" t="str">
        <f>'GHANAIAN LANGUAGE'!O32</f>
        <v>Emerging</v>
      </c>
      <c r="K789" s="86"/>
      <c r="O789" s="140" t="str">
        <f>SETTINGS!G8</f>
        <v>GHANAIAN LANGUAGE</v>
      </c>
      <c r="P789" s="140"/>
      <c r="Q789" s="140"/>
      <c r="R789" s="73">
        <f>'GHANAIAN LANGUAGE'!I33</f>
        <v>0</v>
      </c>
      <c r="S789" s="73">
        <f>'GHANAIAN LANGUAGE'!K33</f>
        <v>0</v>
      </c>
      <c r="T789" s="74">
        <f>'GHANAIAN LANGUAGE'!L33</f>
        <v>0</v>
      </c>
      <c r="U789" s="75" t="str">
        <f>'GHANAIAN LANGUAGE'!M33</f>
        <v>1st</v>
      </c>
      <c r="V789" s="76">
        <f>'GHANAIAN LANGUAGE'!N33</f>
        <v>5</v>
      </c>
      <c r="W789" s="77" t="str">
        <f>'GHANAIAN LANGUAGE'!O33</f>
        <v>Emerging</v>
      </c>
      <c r="X789" s="86"/>
    </row>
    <row r="790" spans="2:26" ht="9.75" customHeight="1" x14ac:dyDescent="0.3">
      <c r="B790" s="26"/>
      <c r="C790" s="26"/>
      <c r="D790" s="26"/>
      <c r="E790" s="73"/>
      <c r="F790" s="73"/>
      <c r="G790" s="74"/>
      <c r="H790" s="75"/>
      <c r="I790" s="76"/>
      <c r="J790" s="77"/>
      <c r="K790" s="86"/>
      <c r="O790" s="26"/>
      <c r="P790" s="26"/>
      <c r="Q790" s="26"/>
      <c r="R790" s="73"/>
      <c r="S790" s="73"/>
      <c r="T790" s="74"/>
      <c r="U790" s="75"/>
      <c r="V790" s="76"/>
      <c r="W790" s="77"/>
      <c r="X790" s="86"/>
    </row>
    <row r="791" spans="2:26" ht="22.5" customHeight="1" x14ac:dyDescent="0.3">
      <c r="B791" s="140" t="str">
        <f>SETTINGS!G9</f>
        <v>CREATIVE ARTS &amp; DESIGN</v>
      </c>
      <c r="C791" s="140"/>
      <c r="D791" s="140"/>
      <c r="E791" s="73">
        <f>'CREATIVE ARTS'!I32</f>
        <v>0</v>
      </c>
      <c r="F791" s="73">
        <f>'CREATIVE ARTS'!K32</f>
        <v>0</v>
      </c>
      <c r="G791" s="74">
        <f>'CREATIVE ARTS'!L32</f>
        <v>0</v>
      </c>
      <c r="H791" s="75" t="str">
        <f>'CREATIVE ARTS'!M32</f>
        <v>1st</v>
      </c>
      <c r="I791" s="76">
        <f>'CREATIVE ARTS'!N32</f>
        <v>5</v>
      </c>
      <c r="J791" s="77" t="str">
        <f>'CREATIVE ARTS'!O32</f>
        <v>Emerging</v>
      </c>
      <c r="K791" s="86"/>
      <c r="O791" s="140" t="str">
        <f>SETTINGS!G9</f>
        <v>CREATIVE ARTS &amp; DESIGN</v>
      </c>
      <c r="P791" s="140"/>
      <c r="Q791" s="140"/>
      <c r="R791" s="73">
        <f>'CREATIVE ARTS'!I33</f>
        <v>0</v>
      </c>
      <c r="S791" s="73">
        <f>'CREATIVE ARTS'!K33</f>
        <v>0</v>
      </c>
      <c r="T791" s="74">
        <f>'CREATIVE ARTS'!L33</f>
        <v>0</v>
      </c>
      <c r="U791" s="75" t="str">
        <f>'CREATIVE ARTS'!M33</f>
        <v>1st</v>
      </c>
      <c r="V791" s="76">
        <f>'CREATIVE ARTS'!N33</f>
        <v>5</v>
      </c>
      <c r="W791" s="77" t="str">
        <f>'CREATIVE ARTS'!O33</f>
        <v>Emerging</v>
      </c>
      <c r="X791" s="86"/>
    </row>
    <row r="792" spans="2:26" ht="9.75" customHeight="1" x14ac:dyDescent="0.3">
      <c r="B792" s="26"/>
      <c r="C792" s="26"/>
      <c r="D792" s="26"/>
      <c r="E792" s="73"/>
      <c r="F792" s="73"/>
      <c r="G792" s="74"/>
      <c r="H792" s="75"/>
      <c r="I792" s="76"/>
      <c r="J792" s="77"/>
      <c r="K792" s="86"/>
      <c r="O792" s="26"/>
      <c r="P792" s="26"/>
      <c r="Q792" s="26"/>
      <c r="R792" s="73"/>
      <c r="S792" s="73"/>
      <c r="T792" s="74"/>
      <c r="U792" s="75"/>
      <c r="V792" s="76"/>
      <c r="W792" s="77"/>
      <c r="X792" s="86"/>
    </row>
    <row r="793" spans="2:26" ht="22.5" hidden="1" customHeight="1" x14ac:dyDescent="0.4">
      <c r="B793" s="140" t="str">
        <f>SETTINGS!G10</f>
        <v>OUR WORLD OUR PEOPLE</v>
      </c>
      <c r="C793" s="140"/>
      <c r="D793" s="140"/>
      <c r="E793" s="73">
        <f>'OUR WORLD OUR PEOPLE'!I32</f>
        <v>0</v>
      </c>
      <c r="F793" s="73">
        <f>'OUR WORLD OUR PEOPLE'!K32</f>
        <v>0</v>
      </c>
      <c r="G793" s="74">
        <f>'OUR WORLD OUR PEOPLE'!L32</f>
        <v>0</v>
      </c>
      <c r="H793" s="75" t="str">
        <f>'OUR WORLD OUR PEOPLE'!M32</f>
        <v>1st</v>
      </c>
      <c r="I793" s="76">
        <f>'OUR WORLD OUR PEOPLE'!N32</f>
        <v>5</v>
      </c>
      <c r="J793" s="77" t="str">
        <f>'OUR WORLD OUR PEOPLE'!O32</f>
        <v>Emerging</v>
      </c>
      <c r="K793" s="86"/>
      <c r="O793" s="140" t="str">
        <f>SETTINGS!G10</f>
        <v>OUR WORLD OUR PEOPLE</v>
      </c>
      <c r="P793" s="140"/>
      <c r="Q793" s="140"/>
      <c r="R793" s="73">
        <f>'OUR WORLD OUR PEOPLE'!I33</f>
        <v>0</v>
      </c>
      <c r="S793" s="73">
        <f>'OUR WORLD OUR PEOPLE'!K33</f>
        <v>0</v>
      </c>
      <c r="T793" s="74">
        <f>'OUR WORLD OUR PEOPLE'!L33</f>
        <v>0</v>
      </c>
      <c r="U793" s="75" t="str">
        <f>'OUR WORLD OUR PEOPLE'!M33</f>
        <v>1st</v>
      </c>
      <c r="V793" s="76">
        <f>'OUR WORLD OUR PEOPLE'!N33</f>
        <v>5</v>
      </c>
      <c r="W793" s="77" t="str">
        <f>'OUR WORLD OUR PEOPLE'!O33</f>
        <v>Emerging</v>
      </c>
      <c r="X793" s="86"/>
    </row>
    <row r="794" spans="2:26" ht="9.75" customHeight="1" x14ac:dyDescent="0.3">
      <c r="B794" s="26"/>
      <c r="C794" s="26"/>
      <c r="D794" s="26"/>
      <c r="E794" s="73"/>
      <c r="F794" s="73"/>
      <c r="G794" s="74"/>
      <c r="H794" s="75"/>
      <c r="I794" s="76"/>
      <c r="J794" s="77"/>
      <c r="K794" s="86"/>
      <c r="O794" s="26"/>
      <c r="P794" s="26"/>
      <c r="Q794" s="26"/>
      <c r="R794" s="73"/>
      <c r="S794" s="73"/>
      <c r="T794" s="74"/>
      <c r="U794" s="75"/>
      <c r="V794" s="76"/>
      <c r="W794" s="77"/>
      <c r="X794" s="86"/>
    </row>
    <row r="795" spans="2:26" ht="22.5" hidden="1" customHeight="1" x14ac:dyDescent="0.4">
      <c r="B795" s="26" t="str">
        <f>SETTINGS!G11</f>
        <v>FRENCH</v>
      </c>
      <c r="C795" s="26"/>
      <c r="D795" s="26"/>
      <c r="E795" s="73">
        <f>FRENCH!I32</f>
        <v>0</v>
      </c>
      <c r="F795" s="73">
        <f>FRENCH!K32</f>
        <v>0</v>
      </c>
      <c r="G795" s="74">
        <f>FRENCH!L32</f>
        <v>0</v>
      </c>
      <c r="H795" s="75" t="str">
        <f>FRENCH!M32</f>
        <v>1st</v>
      </c>
      <c r="I795" s="76">
        <f>FRENCH!N32</f>
        <v>5</v>
      </c>
      <c r="J795" s="77" t="str">
        <f>FRENCH!O32</f>
        <v>Emerging</v>
      </c>
      <c r="K795" s="86"/>
      <c r="O795" s="26" t="str">
        <f>SETTINGS!G11</f>
        <v>FRENCH</v>
      </c>
      <c r="P795" s="26"/>
      <c r="Q795" s="26"/>
      <c r="R795" s="73">
        <f>FRENCH!I33</f>
        <v>0</v>
      </c>
      <c r="S795" s="73">
        <f>FRENCH!K33</f>
        <v>0</v>
      </c>
      <c r="T795" s="74">
        <f>FRENCH!L33</f>
        <v>0</v>
      </c>
      <c r="U795" s="75" t="str">
        <f>FRENCH!M33</f>
        <v>1st</v>
      </c>
      <c r="V795" s="76">
        <f>FRENCH!N33</f>
        <v>5</v>
      </c>
      <c r="W795" s="77" t="str">
        <f>FRENCH!O33</f>
        <v>Emerging</v>
      </c>
      <c r="X795" s="86"/>
    </row>
    <row r="796" spans="2:26" ht="22.5" customHeight="1" x14ac:dyDescent="0.25">
      <c r="T796" s="66"/>
    </row>
    <row r="797" spans="2:26" ht="23.25" customHeight="1" x14ac:dyDescent="0.25">
      <c r="B797" s="26" t="str">
        <f>SETTINGS!C9</f>
        <v>Attendance:</v>
      </c>
      <c r="C797" s="53">
        <f>'TEACHER’S REMARKS'!H34</f>
        <v>0</v>
      </c>
      <c r="D797" s="54" t="str">
        <f>SETTINGS!B8</f>
        <v xml:space="preserve">  Out Of</v>
      </c>
      <c r="E797" s="53">
        <f>'TEACHER’S REMARKS'!F6</f>
        <v>0</v>
      </c>
      <c r="F797" s="28" t="str">
        <f>SETTINGS!B9</f>
        <v>Promoted To</v>
      </c>
      <c r="G797" s="53">
        <f>'TEACHER’S REMARKS'!I34</f>
        <v>0</v>
      </c>
      <c r="H797" s="26"/>
      <c r="I797" s="143" t="str">
        <f>SETTINGS!D12</f>
        <v>Total number of Classwork and Homework</v>
      </c>
      <c r="J797" s="143"/>
      <c r="K797" s="143"/>
      <c r="L797" s="143"/>
      <c r="M797" s="143"/>
      <c r="O797" s="26" t="str">
        <f>SETTINGS!C9</f>
        <v>Attendance:</v>
      </c>
      <c r="P797" s="53">
        <f>'TEACHER’S REMARKS'!H35</f>
        <v>0</v>
      </c>
      <c r="Q797" s="54" t="str">
        <f>SETTINGS!B8</f>
        <v xml:space="preserve">  Out Of</v>
      </c>
      <c r="R797" s="53">
        <f>'TEACHER’S REMARKS'!F6</f>
        <v>0</v>
      </c>
      <c r="S797" s="28" t="str">
        <f>SETTINGS!B9</f>
        <v>Promoted To</v>
      </c>
      <c r="T797" s="67">
        <f>'TEACHER’S REMARKS'!I35</f>
        <v>0</v>
      </c>
      <c r="U797" s="26"/>
      <c r="V797" s="143" t="str">
        <f>SETTINGS!D12</f>
        <v>Total number of Classwork and Homework</v>
      </c>
      <c r="W797" s="143"/>
      <c r="X797" s="143"/>
      <c r="Y797" s="143"/>
      <c r="Z797" s="143"/>
    </row>
    <row r="798" spans="2:26" ht="16.5" customHeight="1" x14ac:dyDescent="0.25">
      <c r="B798" s="26"/>
      <c r="C798" s="26"/>
      <c r="D798" s="26"/>
      <c r="E798" s="26"/>
      <c r="F798" s="26"/>
      <c r="G798" s="26"/>
      <c r="H798" s="26"/>
      <c r="I798" s="143"/>
      <c r="J798" s="143"/>
      <c r="K798" s="143"/>
      <c r="L798" s="143"/>
      <c r="M798" s="143"/>
      <c r="O798" s="26"/>
      <c r="P798" s="26"/>
      <c r="Q798" s="26"/>
      <c r="R798" s="26"/>
      <c r="S798" s="26"/>
      <c r="T798" s="26"/>
      <c r="U798" s="26"/>
      <c r="V798" s="143"/>
      <c r="W798" s="143"/>
      <c r="X798" s="143"/>
      <c r="Y798" s="143"/>
      <c r="Z798" s="143"/>
    </row>
    <row r="799" spans="2:26" ht="23.25" customHeight="1" x14ac:dyDescent="0.25">
      <c r="B799" s="26" t="str">
        <f>SETTINGS!D8</f>
        <v xml:space="preserve">Conduct/Character:    </v>
      </c>
      <c r="C799" s="26"/>
      <c r="D799" s="26">
        <f>'TEACHER’S REMARKS'!G34</f>
        <v>0</v>
      </c>
      <c r="E799" s="26"/>
      <c r="F799" s="26"/>
      <c r="G799" s="26"/>
      <c r="H799" s="26"/>
      <c r="I799" s="78" t="str">
        <f>SETTINGS!D14</f>
        <v>Math</v>
      </c>
      <c r="J799" s="26"/>
      <c r="K799" s="85">
        <f>SUMMARY!P9</f>
        <v>0</v>
      </c>
      <c r="L799" s="93"/>
      <c r="O799" s="26" t="str">
        <f>SETTINGS!D8</f>
        <v xml:space="preserve">Conduct/Character:    </v>
      </c>
      <c r="P799" s="26"/>
      <c r="Q799" s="26">
        <f>'TEACHER’S REMARKS'!G35</f>
        <v>0</v>
      </c>
      <c r="R799" s="26"/>
      <c r="S799" s="26"/>
      <c r="T799" s="26"/>
      <c r="U799" s="26"/>
      <c r="V799" s="78" t="str">
        <f>SETTINGS!D14</f>
        <v>Math</v>
      </c>
      <c r="W799" s="26"/>
      <c r="X799" s="85">
        <f>SUMMARY!P9</f>
        <v>0</v>
      </c>
      <c r="Y799" s="106"/>
      <c r="Z799" s="93"/>
    </row>
    <row r="800" spans="2:26" ht="9" customHeight="1" x14ac:dyDescent="0.25">
      <c r="B800" s="26"/>
      <c r="C800" s="26"/>
      <c r="D800" s="26"/>
      <c r="E800" s="26"/>
      <c r="F800" s="26"/>
      <c r="G800" s="26"/>
      <c r="H800" s="26"/>
      <c r="I800" s="78"/>
      <c r="J800" s="26"/>
      <c r="K800" s="85"/>
      <c r="L800" s="93"/>
      <c r="O800" s="26"/>
      <c r="P800" s="26"/>
      <c r="Q800" s="26"/>
      <c r="R800" s="26"/>
      <c r="S800" s="26"/>
      <c r="T800" s="26"/>
      <c r="U800" s="26"/>
      <c r="V800" s="78"/>
      <c r="W800" s="26"/>
      <c r="X800" s="85"/>
      <c r="Y800" s="106"/>
      <c r="Z800" s="93"/>
    </row>
    <row r="801" spans="2:26" ht="22.5" customHeight="1" x14ac:dyDescent="0.25">
      <c r="B801" s="26" t="str">
        <f>SETTINGS!D9</f>
        <v xml:space="preserve">Attitude:      </v>
      </c>
      <c r="C801" s="26">
        <f>'TEACHER’S REMARKS'!F34</f>
        <v>0</v>
      </c>
      <c r="D801" s="26"/>
      <c r="E801" s="26"/>
      <c r="F801" s="26"/>
      <c r="G801" s="26"/>
      <c r="H801" s="26"/>
      <c r="I801" s="78" t="str">
        <f>SETTINGS!D15</f>
        <v>English</v>
      </c>
      <c r="J801" s="26"/>
      <c r="K801" s="85">
        <f>SUMMARY!P5</f>
        <v>0</v>
      </c>
      <c r="L801" s="93"/>
      <c r="O801" s="26" t="str">
        <f>SETTINGS!D9</f>
        <v xml:space="preserve">Attitude:      </v>
      </c>
      <c r="P801" s="26">
        <f>'TEACHER’S REMARKS'!F35</f>
        <v>0</v>
      </c>
      <c r="Q801" s="26"/>
      <c r="R801" s="26"/>
      <c r="S801" s="26"/>
      <c r="T801" s="26"/>
      <c r="U801" s="26"/>
      <c r="V801" s="78" t="str">
        <f>SETTINGS!D15</f>
        <v>English</v>
      </c>
      <c r="W801" s="26"/>
      <c r="X801" s="85">
        <f>SUMMARY!P5</f>
        <v>0</v>
      </c>
      <c r="Y801" s="106"/>
      <c r="Z801" s="93"/>
    </row>
    <row r="802" spans="2:26" ht="9" customHeight="1" x14ac:dyDescent="0.25">
      <c r="B802" s="26"/>
      <c r="C802" s="26"/>
      <c r="D802" s="26"/>
      <c r="E802" s="26"/>
      <c r="F802" s="26"/>
      <c r="G802" s="26"/>
      <c r="H802" s="26"/>
      <c r="I802" s="78"/>
      <c r="J802" s="26"/>
      <c r="K802" s="85"/>
      <c r="L802" s="93"/>
      <c r="O802" s="26"/>
      <c r="P802" s="26"/>
      <c r="Q802" s="26"/>
      <c r="R802" s="26"/>
      <c r="S802" s="26"/>
      <c r="T802" s="26"/>
      <c r="U802" s="26"/>
      <c r="V802" s="78"/>
      <c r="W802" s="26"/>
      <c r="X802" s="85"/>
      <c r="Y802" s="106"/>
      <c r="Z802" s="93"/>
    </row>
    <row r="803" spans="2:26" ht="22.5" customHeight="1" x14ac:dyDescent="0.25">
      <c r="B803" s="26" t="str">
        <f>SETTINGS!D10</f>
        <v>Interest:</v>
      </c>
      <c r="C803" s="26">
        <f>'TEACHER’S REMARKS'!D34</f>
        <v>0</v>
      </c>
      <c r="D803" s="26"/>
      <c r="E803" s="26"/>
      <c r="F803" s="26"/>
      <c r="G803" s="26"/>
      <c r="H803" s="26"/>
      <c r="I803" s="78" t="str">
        <f>SETTINGS!D16</f>
        <v>Science</v>
      </c>
      <c r="J803" s="26"/>
      <c r="K803" s="85">
        <f>SUMMARY!P13</f>
        <v>0</v>
      </c>
      <c r="L803" s="93"/>
      <c r="O803" s="26" t="str">
        <f>SETTINGS!D10</f>
        <v>Interest:</v>
      </c>
      <c r="P803" s="26">
        <f>'TEACHER’S REMARKS'!D35</f>
        <v>0</v>
      </c>
      <c r="Q803" s="26"/>
      <c r="R803" s="26"/>
      <c r="S803" s="26"/>
      <c r="T803" s="26"/>
      <c r="U803" s="26"/>
      <c r="V803" s="78" t="str">
        <f>SETTINGS!D16</f>
        <v>Science</v>
      </c>
      <c r="W803" s="26"/>
      <c r="X803" s="85">
        <f>SUMMARY!P13</f>
        <v>0</v>
      </c>
      <c r="Y803" s="106"/>
      <c r="Z803" s="93"/>
    </row>
    <row r="804" spans="2:26" ht="9" customHeight="1" x14ac:dyDescent="0.25">
      <c r="B804" s="26"/>
      <c r="C804" s="26"/>
      <c r="D804" s="26"/>
      <c r="E804" s="26"/>
      <c r="F804" s="26"/>
      <c r="G804" s="26"/>
      <c r="H804" s="26"/>
      <c r="I804" s="78"/>
      <c r="J804" s="26"/>
      <c r="K804" s="85"/>
      <c r="L804" s="93"/>
      <c r="O804" s="26"/>
      <c r="P804" s="26"/>
      <c r="Q804" s="26"/>
      <c r="R804" s="26"/>
      <c r="S804" s="26"/>
      <c r="T804" s="26"/>
      <c r="U804" s="26"/>
      <c r="V804" s="78"/>
      <c r="W804" s="26"/>
      <c r="X804" s="85"/>
      <c r="Y804" s="106"/>
      <c r="Z804" s="93"/>
    </row>
    <row r="805" spans="2:26" ht="22.5" customHeight="1" x14ac:dyDescent="0.25">
      <c r="B805" s="26" t="str">
        <f>SETTINGS!D11</f>
        <v xml:space="preserve">Teacher’s Remarks:  </v>
      </c>
      <c r="C805" s="26"/>
      <c r="D805" s="26">
        <f>'TEACHER’S REMARKS'!E34</f>
        <v>0</v>
      </c>
      <c r="E805" s="26"/>
      <c r="F805" s="26"/>
      <c r="G805" s="26"/>
      <c r="H805" s="26"/>
      <c r="I805" s="78" t="str">
        <f>SETTINGS!G13</f>
        <v>RME</v>
      </c>
      <c r="J805" s="26"/>
      <c r="K805" s="85">
        <f>SUMMARY!P21</f>
        <v>0</v>
      </c>
      <c r="L805" s="93"/>
      <c r="O805" s="26" t="str">
        <f>SETTINGS!D11</f>
        <v xml:space="preserve">Teacher’s Remarks:  </v>
      </c>
      <c r="P805" s="26"/>
      <c r="Q805" s="26">
        <f>'TEACHER’S REMARKS'!E35</f>
        <v>0</v>
      </c>
      <c r="R805" s="26"/>
      <c r="S805" s="26"/>
      <c r="T805" s="26"/>
      <c r="U805" s="26"/>
      <c r="V805" s="78" t="str">
        <f>SETTINGS!G13</f>
        <v>RME</v>
      </c>
      <c r="W805" s="26"/>
      <c r="X805" s="85">
        <f>SUMMARY!P21</f>
        <v>0</v>
      </c>
      <c r="Y805" s="106"/>
      <c r="Z805" s="93"/>
    </row>
    <row r="806" spans="2:26" ht="9" customHeight="1" x14ac:dyDescent="0.25">
      <c r="B806" s="26"/>
      <c r="C806" s="26"/>
      <c r="D806" s="26"/>
      <c r="E806" s="26"/>
      <c r="F806" s="26"/>
      <c r="G806" s="26"/>
      <c r="H806" s="26"/>
      <c r="I806" s="78"/>
      <c r="J806" s="26"/>
      <c r="K806" s="85"/>
      <c r="L806" s="93"/>
      <c r="O806" s="26"/>
      <c r="P806" s="26"/>
      <c r="Q806" s="26"/>
      <c r="R806" s="26"/>
      <c r="S806" s="26"/>
      <c r="T806" s="26"/>
      <c r="U806" s="26"/>
      <c r="V806" s="78"/>
      <c r="W806" s="26"/>
      <c r="X806" s="85"/>
      <c r="Y806" s="106"/>
      <c r="Z806" s="93"/>
    </row>
    <row r="807" spans="2:26" ht="21.75" customHeight="1" x14ac:dyDescent="0.25">
      <c r="B807" s="84" t="str">
        <f>SETTINGS!C12</f>
        <v xml:space="preserve">Aggregate: </v>
      </c>
      <c r="C807" s="85">
        <f>'OVERALL SCORE'!E32</f>
        <v>30</v>
      </c>
      <c r="D807" s="26"/>
      <c r="E807" s="26"/>
      <c r="F807" s="26"/>
      <c r="G807" s="26"/>
      <c r="H807" s="26"/>
      <c r="I807" s="78" t="str">
        <f>SETTINGS!C16</f>
        <v>Computing</v>
      </c>
      <c r="J807" s="26"/>
      <c r="K807" s="85">
        <f>SUMMARY!P25</f>
        <v>0</v>
      </c>
      <c r="L807" s="93"/>
      <c r="O807" s="84" t="str">
        <f>SETTINGS!C12</f>
        <v xml:space="preserve">Aggregate: </v>
      </c>
      <c r="P807" s="85">
        <f>'OVERALL SCORE'!E33</f>
        <v>30</v>
      </c>
      <c r="Q807" s="26"/>
      <c r="R807" s="26"/>
      <c r="S807" s="26"/>
      <c r="T807" s="26"/>
      <c r="U807" s="26"/>
      <c r="V807" s="78" t="str">
        <f>SETTINGS!C16</f>
        <v>Computing</v>
      </c>
      <c r="W807" s="26"/>
      <c r="X807" s="85">
        <f>SUMMARY!P25</f>
        <v>0</v>
      </c>
      <c r="Y807" s="106"/>
      <c r="Z807" s="93"/>
    </row>
    <row r="808" spans="2:26" ht="11.25" customHeight="1" x14ac:dyDescent="0.25">
      <c r="B808" s="26"/>
      <c r="C808" s="26"/>
      <c r="D808" s="26"/>
      <c r="E808" s="26"/>
      <c r="F808" s="26"/>
      <c r="G808" s="26"/>
      <c r="H808" s="26"/>
      <c r="I808" s="78"/>
      <c r="J808" s="26"/>
      <c r="K808" s="85"/>
      <c r="L808" s="93"/>
      <c r="O808" s="26"/>
      <c r="P808" s="26"/>
      <c r="Q808" s="26"/>
      <c r="R808" s="26"/>
      <c r="S808" s="26"/>
      <c r="T808" s="26"/>
      <c r="U808" s="26"/>
      <c r="V808" s="78"/>
      <c r="W808" s="26"/>
      <c r="X808" s="85"/>
      <c r="Y808" s="106"/>
      <c r="Z808" s="93"/>
    </row>
    <row r="809" spans="2:26" s="37" customFormat="1" ht="22.5" customHeight="1" x14ac:dyDescent="0.25">
      <c r="I809" s="92" t="str">
        <f>SETTINGS!G15</f>
        <v>Creative Arts</v>
      </c>
      <c r="J809" s="26"/>
      <c r="K809" s="85">
        <f>SUMMARY!P33</f>
        <v>0</v>
      </c>
      <c r="L809" s="27"/>
      <c r="V809" s="92" t="str">
        <f>SETTINGS!G15</f>
        <v>Creative Arts</v>
      </c>
      <c r="W809" s="26"/>
      <c r="X809" s="85">
        <f>SUMMARY!P33</f>
        <v>0</v>
      </c>
      <c r="Y809" s="92"/>
      <c r="Z809" s="27"/>
    </row>
    <row r="810" spans="2:26" ht="9" customHeight="1" x14ac:dyDescent="0.3">
      <c r="B810" s="37"/>
      <c r="K810" s="108"/>
      <c r="V810" s="93"/>
      <c r="W810" s="93"/>
      <c r="X810" s="107"/>
      <c r="Y810" s="106"/>
      <c r="Z810" s="93"/>
    </row>
    <row r="811" spans="2:26" ht="21.75" customHeight="1" x14ac:dyDescent="0.25">
      <c r="B811" s="37" t="str">
        <f>SETTINGS!D17</f>
        <v>Head - Teacher’s Signature</v>
      </c>
      <c r="C811" s="39"/>
      <c r="E811" s="132"/>
      <c r="F811" s="132"/>
      <c r="G811" s="132"/>
      <c r="I811" s="117" t="str">
        <f>SETTINGS!D13</f>
        <v>History</v>
      </c>
      <c r="J811" s="117"/>
      <c r="K811" s="119">
        <f>SUMMARY!P17</f>
        <v>0</v>
      </c>
      <c r="L811" s="117"/>
      <c r="M811" s="117"/>
      <c r="N811" s="117"/>
      <c r="O811" s="127" t="str">
        <f>SETTINGS!D17</f>
        <v>Head - Teacher’s Signature</v>
      </c>
      <c r="P811" s="114"/>
      <c r="Q811" s="117"/>
      <c r="R811" s="135"/>
      <c r="S811" s="135"/>
      <c r="T811" s="135"/>
      <c r="U811" s="117"/>
      <c r="V811" s="117" t="str">
        <f>SETTINGS!D13</f>
        <v>History</v>
      </c>
      <c r="W811" s="117"/>
      <c r="X811" s="119">
        <f>SUMMARY!P17</f>
        <v>0</v>
      </c>
      <c r="Y811" s="117"/>
      <c r="Z811" s="117"/>
    </row>
    <row r="812" spans="2:26" ht="9.75" customHeight="1" x14ac:dyDescent="0.25">
      <c r="C812" s="39"/>
      <c r="E812" s="132"/>
      <c r="F812" s="132"/>
      <c r="G812" s="132"/>
      <c r="I812" s="117"/>
      <c r="J812" s="117"/>
      <c r="K812" s="119"/>
      <c r="L812" s="117"/>
      <c r="M812" s="117"/>
      <c r="N812" s="117"/>
      <c r="O812" s="117"/>
      <c r="P812" s="114"/>
      <c r="Q812" s="117"/>
      <c r="R812" s="135"/>
      <c r="S812" s="135"/>
      <c r="T812" s="135"/>
      <c r="U812" s="117"/>
      <c r="V812" s="117"/>
      <c r="W812" s="117"/>
      <c r="X812" s="119"/>
      <c r="Y812" s="117"/>
      <c r="Z812" s="117"/>
    </row>
    <row r="813" spans="2:26" ht="23.25" customHeight="1" x14ac:dyDescent="0.3">
      <c r="C813" s="64"/>
      <c r="E813" s="132"/>
      <c r="F813" s="132"/>
      <c r="G813" s="132"/>
      <c r="I813" s="117" t="str">
        <f>SETTINGS!G14</f>
        <v>Ghanaian Language</v>
      </c>
      <c r="J813" s="117"/>
      <c r="K813" s="119">
        <f>SUMMARY!P29</f>
        <v>0</v>
      </c>
      <c r="L813" s="117"/>
      <c r="M813" s="117"/>
      <c r="N813" s="117"/>
      <c r="O813" s="117"/>
      <c r="P813" s="114"/>
      <c r="Q813" s="117"/>
      <c r="R813" s="135"/>
      <c r="S813" s="135"/>
      <c r="T813" s="135"/>
      <c r="U813" s="117"/>
      <c r="V813" s="117" t="str">
        <f>SETTINGS!G14</f>
        <v>Ghanaian Language</v>
      </c>
      <c r="W813" s="117"/>
      <c r="X813" s="119">
        <f>SUMMARY!P29</f>
        <v>0</v>
      </c>
      <c r="Y813" s="117"/>
      <c r="Z813" s="117"/>
    </row>
    <row r="814" spans="2:26" ht="23.25" customHeight="1" x14ac:dyDescent="0.3">
      <c r="C814" s="64"/>
      <c r="I814" s="117"/>
      <c r="J814" s="117"/>
      <c r="K814" s="117"/>
      <c r="L814" s="117"/>
      <c r="M814" s="117"/>
      <c r="N814" s="117"/>
      <c r="O814" s="117"/>
      <c r="P814" s="114"/>
      <c r="Q814" s="117"/>
      <c r="R814" s="117"/>
      <c r="S814" s="117"/>
      <c r="T814" s="117"/>
      <c r="U814" s="117"/>
      <c r="V814" s="117"/>
      <c r="W814" s="117"/>
      <c r="X814" s="117"/>
      <c r="Y814" s="117"/>
      <c r="Z814" s="117"/>
    </row>
    <row r="815" spans="2:26" ht="22.5" customHeight="1" x14ac:dyDescent="0.25">
      <c r="I815" s="117"/>
      <c r="J815" s="117"/>
      <c r="K815" s="117"/>
      <c r="L815" s="117"/>
      <c r="M815" s="117"/>
      <c r="N815" s="117"/>
      <c r="O815" s="117"/>
      <c r="P815" s="117"/>
      <c r="Q815" s="117"/>
      <c r="R815" s="117"/>
      <c r="S815" s="117"/>
      <c r="T815" s="117"/>
      <c r="U815" s="117"/>
      <c r="V815" s="117"/>
      <c r="W815" s="117"/>
      <c r="X815" s="117"/>
      <c r="Y815" s="117"/>
      <c r="Z815" s="117"/>
    </row>
    <row r="816" spans="2:26" ht="9" customHeight="1" x14ac:dyDescent="0.25"/>
    <row r="817" spans="2:25" ht="22.5" customHeight="1" x14ac:dyDescent="0.4">
      <c r="B817" s="138"/>
      <c r="C817" s="123" t="str">
        <f>SETTINGS!B2</f>
        <v xml:space="preserve">    COMPUTER REPAIR SERVICES</v>
      </c>
      <c r="D817" s="30"/>
      <c r="E817" s="30"/>
      <c r="F817" s="30"/>
      <c r="G817" s="30"/>
      <c r="H817" s="30"/>
      <c r="I817" s="30"/>
      <c r="K817" s="141"/>
      <c r="L817" s="141"/>
      <c r="O817" s="138"/>
      <c r="P817" s="123" t="str">
        <f>SETTINGS!B2</f>
        <v xml:space="preserve">    COMPUTER REPAIR SERVICES</v>
      </c>
      <c r="Q817" s="30"/>
      <c r="R817" s="30"/>
      <c r="S817" s="30"/>
      <c r="T817" s="30"/>
      <c r="U817" s="30"/>
      <c r="V817" s="30"/>
      <c r="X817" s="141"/>
      <c r="Y817" s="141"/>
    </row>
    <row r="818" spans="2:25" ht="22.5" customHeight="1" x14ac:dyDescent="0.25">
      <c r="B818" s="138"/>
      <c r="C818" s="124" t="str">
        <f>SETTINGS!B3</f>
        <v xml:space="preserve">     P.O.Box AN 5044  Accra–North Tel: 0244-113-286 / 233 27 055 6797</v>
      </c>
      <c r="D818" s="49"/>
      <c r="K818" s="141"/>
      <c r="L818" s="141"/>
      <c r="O818" s="138"/>
      <c r="P818" s="124" t="str">
        <f>SETTINGS!B3</f>
        <v xml:space="preserve">     P.O.Box AN 5044  Accra–North Tel: 0244-113-286 / 233 27 055 6797</v>
      </c>
      <c r="Q818" s="49"/>
      <c r="X818" s="141"/>
      <c r="Y818" s="141"/>
    </row>
    <row r="819" spans="2:25" ht="23.25" customHeight="1" x14ac:dyDescent="0.25">
      <c r="B819" s="138"/>
      <c r="C819" s="125" t="str">
        <f>SETTINGS!B4</f>
        <v xml:space="preserve">                    Email: computerrepairservices001@gmail.com</v>
      </c>
      <c r="D819" s="33"/>
      <c r="K819" s="141"/>
      <c r="L819" s="141"/>
      <c r="O819" s="138"/>
      <c r="P819" s="125" t="str">
        <f>SETTINGS!B4</f>
        <v xml:space="preserve">                    Email: computerrepairservices001@gmail.com</v>
      </c>
      <c r="Q819" s="33"/>
      <c r="X819" s="141"/>
      <c r="Y819" s="141"/>
    </row>
    <row r="820" spans="2:25" ht="23.25" customHeight="1" x14ac:dyDescent="0.25">
      <c r="B820" s="138"/>
      <c r="D820" s="126" t="str">
        <f>SETTINGS!B5</f>
        <v xml:space="preserve"> LEARNERS  REPORT  SHEET</v>
      </c>
      <c r="E820" s="50"/>
      <c r="K820" s="141"/>
      <c r="L820" s="141"/>
      <c r="O820" s="138"/>
      <c r="Q820" s="126" t="str">
        <f>SETTINGS!B5</f>
        <v xml:space="preserve"> LEARNERS  REPORT  SHEET</v>
      </c>
      <c r="R820" s="50"/>
      <c r="X820" s="141"/>
      <c r="Y820" s="141"/>
    </row>
    <row r="821" spans="2:25" ht="8.25" customHeight="1" x14ac:dyDescent="0.25"/>
    <row r="822" spans="2:25" ht="22.5" customHeight="1" x14ac:dyDescent="0.25">
      <c r="B822" s="55" t="str">
        <f>SETTINGS!C13</f>
        <v xml:space="preserve">Name:                                    </v>
      </c>
      <c r="C822" s="56">
        <f>'TEACHER’S REMARKS'!B36</f>
        <v>0</v>
      </c>
      <c r="G822" s="55"/>
      <c r="H822" s="39" t="str">
        <f>SETTINGS!C11</f>
        <v>No. On Roll:</v>
      </c>
      <c r="I822" s="37"/>
      <c r="J822" s="56" t="str">
        <f>'TEACHER’S REMARKS'!F4</f>
        <v/>
      </c>
      <c r="K822" s="37"/>
      <c r="O822" s="55" t="str">
        <f>SETTINGS!C13</f>
        <v xml:space="preserve">Name:                                    </v>
      </c>
      <c r="P822" s="56">
        <f>'TEACHER’S REMARKS'!B37</f>
        <v>0</v>
      </c>
      <c r="T822" s="55"/>
      <c r="U822" s="55" t="str">
        <f>SETTINGS!C11</f>
        <v>No. On Roll:</v>
      </c>
      <c r="V822" s="37"/>
      <c r="W822" s="56" t="str">
        <f>'TEACHER’S REMARKS'!F4</f>
        <v/>
      </c>
      <c r="X822" s="37"/>
    </row>
    <row r="823" spans="2:25" ht="9" customHeight="1" x14ac:dyDescent="0.25">
      <c r="B823" s="94"/>
      <c r="H823" s="39"/>
      <c r="I823" s="37"/>
      <c r="J823" s="37"/>
      <c r="K823" s="37"/>
      <c r="O823" s="94"/>
      <c r="U823" s="39"/>
      <c r="V823" s="37"/>
      <c r="W823" s="37"/>
      <c r="X823" s="37"/>
    </row>
    <row r="824" spans="2:25" ht="22.5" customHeight="1" x14ac:dyDescent="0.25">
      <c r="B824" s="55" t="str">
        <f>SETTINGS!C10</f>
        <v>Basic:</v>
      </c>
      <c r="C824" s="56">
        <f>'TEACHER’S REMARKS'!D2</f>
        <v>0</v>
      </c>
      <c r="E824" s="55"/>
      <c r="F824" s="37"/>
      <c r="G824" s="55"/>
      <c r="H824" s="39" t="str">
        <f>SETTINGS!C14</f>
        <v xml:space="preserve">Vacation: </v>
      </c>
      <c r="I824" s="37"/>
      <c r="J824" s="56">
        <f>'TEACHER’S REMARKS'!E6</f>
        <v>0</v>
      </c>
      <c r="K824" s="37"/>
      <c r="O824" s="55" t="str">
        <f>SETTINGS!C10</f>
        <v>Basic:</v>
      </c>
      <c r="P824" s="56">
        <f>'TEACHER’S REMARKS'!D2</f>
        <v>0</v>
      </c>
      <c r="R824" s="55"/>
      <c r="S824" s="56"/>
      <c r="T824" s="55"/>
      <c r="U824" s="55" t="str">
        <f>SETTINGS!C14</f>
        <v xml:space="preserve">Vacation: </v>
      </c>
      <c r="V824" s="37"/>
      <c r="W824" s="56">
        <f>'TEACHER’S REMARKS'!E6</f>
        <v>0</v>
      </c>
      <c r="X824" s="37"/>
    </row>
    <row r="825" spans="2:25" ht="9" customHeight="1" x14ac:dyDescent="0.25">
      <c r="B825" s="95"/>
      <c r="H825" s="39"/>
      <c r="I825" s="37"/>
      <c r="J825" s="37"/>
      <c r="K825" s="37"/>
      <c r="O825" s="95"/>
      <c r="U825" s="39"/>
      <c r="V825" s="37"/>
      <c r="W825" s="37"/>
      <c r="X825" s="37"/>
    </row>
    <row r="826" spans="2:25" ht="22.5" customHeight="1" x14ac:dyDescent="0.25">
      <c r="B826" s="55" t="str">
        <f>SETTINGS!C15</f>
        <v xml:space="preserve">Reopening: </v>
      </c>
      <c r="C826" s="56">
        <f>'TEACHER’S REMARKS'!D6</f>
        <v>0</v>
      </c>
      <c r="G826" s="55"/>
      <c r="H826" s="55" t="str">
        <f>SETTINGS!C8</f>
        <v xml:space="preserve">Term: </v>
      </c>
      <c r="I826" s="37"/>
      <c r="J826" s="56">
        <f>'TEACHER’S REMARKS'!E2</f>
        <v>0</v>
      </c>
      <c r="K826" s="37"/>
      <c r="O826" s="55" t="str">
        <f>SETTINGS!C15</f>
        <v xml:space="preserve">Reopening: </v>
      </c>
      <c r="P826" s="56">
        <f>'TEACHER’S REMARKS'!D6</f>
        <v>0</v>
      </c>
      <c r="T826" s="55"/>
      <c r="U826" s="55" t="str">
        <f>SETTINGS!C8</f>
        <v xml:space="preserve">Term: </v>
      </c>
      <c r="V826" s="37"/>
      <c r="W826" s="56">
        <f>'TEACHER’S REMARKS'!E2</f>
        <v>0</v>
      </c>
      <c r="X826" s="37"/>
    </row>
    <row r="827" spans="2:25" ht="9" customHeight="1" x14ac:dyDescent="0.25"/>
    <row r="828" spans="2:25" ht="22.5" customHeight="1" x14ac:dyDescent="0.25">
      <c r="B828" s="55" t="str">
        <f>SETTINGS!B21</f>
        <v>Grading:</v>
      </c>
      <c r="C828" s="99" t="str">
        <f>SETTINGS!C21</f>
        <v>80 - 100 =  1 - Highly Proficient                                 68 - 79 = 2 - Proficient</v>
      </c>
      <c r="D828" s="99"/>
      <c r="E828" s="99"/>
      <c r="F828" s="99"/>
      <c r="G828" s="99"/>
      <c r="H828" s="99"/>
      <c r="I828" s="99"/>
      <c r="J828" s="99"/>
      <c r="O828" s="55" t="str">
        <f>SETTINGS!B21</f>
        <v>Grading:</v>
      </c>
      <c r="P828" s="99" t="str">
        <f>SETTINGS!C21</f>
        <v>80 - 100 =  1 - Highly Proficient                                 68 - 79 = 2 - Proficient</v>
      </c>
      <c r="Q828" s="99"/>
      <c r="R828" s="99"/>
      <c r="S828" s="99"/>
      <c r="T828" s="99"/>
      <c r="U828" s="99"/>
      <c r="V828" s="99"/>
      <c r="W828" s="17"/>
    </row>
    <row r="829" spans="2:25" ht="22.5" customHeight="1" x14ac:dyDescent="0.25">
      <c r="B829" s="96"/>
      <c r="C829" s="99" t="str">
        <f>SETTINGS!C22</f>
        <v xml:space="preserve">54 - 67  = 3 - Approaching Proficiency                       40 - 53   =  4 - Developing      </v>
      </c>
      <c r="D829" s="99"/>
      <c r="E829" s="99"/>
      <c r="F829" s="99"/>
      <c r="G829" s="99"/>
      <c r="H829" s="99"/>
      <c r="I829" s="99"/>
      <c r="J829" s="99"/>
      <c r="O829" s="96"/>
      <c r="P829" s="99" t="str">
        <f>SETTINGS!C22</f>
        <v xml:space="preserve">54 - 67  = 3 - Approaching Proficiency                       40 - 53   =  4 - Developing      </v>
      </c>
      <c r="Q829" s="99"/>
      <c r="R829" s="99"/>
      <c r="S829" s="99"/>
      <c r="T829" s="99"/>
      <c r="U829" s="99"/>
      <c r="V829" s="99"/>
      <c r="W829" s="17"/>
    </row>
    <row r="830" spans="2:25" ht="21.75" customHeight="1" x14ac:dyDescent="0.25">
      <c r="B830" s="96"/>
      <c r="C830" s="99" t="str">
        <f>SETTINGS!C23</f>
        <v>0 - 39 = 5 - Emerging</v>
      </c>
      <c r="D830" s="99"/>
      <c r="E830" s="99"/>
      <c r="F830" s="99"/>
      <c r="G830" s="99"/>
      <c r="H830" s="99"/>
      <c r="I830" s="99"/>
      <c r="J830" s="99"/>
      <c r="O830" s="96"/>
      <c r="P830" s="99" t="str">
        <f>SETTINGS!C23</f>
        <v>0 - 39 = 5 - Emerging</v>
      </c>
      <c r="Q830" s="99"/>
      <c r="R830" s="99"/>
      <c r="S830" s="99"/>
      <c r="T830" s="99"/>
      <c r="U830" s="99"/>
      <c r="V830" s="99"/>
      <c r="W830" s="17"/>
    </row>
    <row r="831" spans="2:25" ht="10.5" customHeight="1" x14ac:dyDescent="0.25">
      <c r="B831" s="16"/>
      <c r="C831" s="16"/>
      <c r="D831" s="16"/>
      <c r="E831" s="16"/>
      <c r="F831" s="16"/>
      <c r="G831" s="16"/>
      <c r="H831" s="16"/>
      <c r="I831" s="16"/>
      <c r="J831" s="16"/>
      <c r="O831" s="16"/>
      <c r="P831" s="16"/>
      <c r="Q831" s="16"/>
      <c r="R831" s="16"/>
      <c r="S831" s="16"/>
      <c r="T831" s="16"/>
      <c r="U831" s="16"/>
      <c r="V831" s="16"/>
      <c r="W831" s="16"/>
    </row>
    <row r="832" spans="2:25" ht="9.75" customHeight="1" x14ac:dyDescent="0.25"/>
    <row r="833" spans="2:26" ht="31.5" customHeight="1" x14ac:dyDescent="0.25">
      <c r="B833" s="139" t="str">
        <f>SETTINGS!K2</f>
        <v>SUBJECT</v>
      </c>
      <c r="C833" s="139"/>
      <c r="D833" s="139"/>
      <c r="E833" s="72" t="str">
        <f>SETTINGS!K3</f>
        <v>CLASS SCORE</v>
      </c>
      <c r="F833" s="72" t="str">
        <f>SETTINGS!K4</f>
        <v>EXAMS SCORE</v>
      </c>
      <c r="G833" s="72" t="str">
        <f>SETTINGS!K5</f>
        <v>TOTAL SCORE</v>
      </c>
      <c r="H833" s="72" t="str">
        <f>SETTINGS!K6</f>
        <v>SUBJECT POSITION</v>
      </c>
      <c r="I833" s="72" t="str">
        <f>SETTINGS!K7</f>
        <v>GRADE</v>
      </c>
      <c r="J833" s="72" t="str">
        <f>SETTINGS!K8</f>
        <v>REMARKS</v>
      </c>
      <c r="K833" s="72"/>
      <c r="L833" s="72"/>
      <c r="M833" s="72"/>
      <c r="O833" s="139" t="str">
        <f>SETTINGS!K2</f>
        <v>SUBJECT</v>
      </c>
      <c r="P833" s="139"/>
      <c r="Q833" s="139"/>
      <c r="R833" s="72" t="str">
        <f>SETTINGS!K3</f>
        <v>CLASS SCORE</v>
      </c>
      <c r="S833" s="72" t="str">
        <f>SETTINGS!K4</f>
        <v>EXAMS SCORE</v>
      </c>
      <c r="T833" s="72" t="str">
        <f>SETTINGS!K5</f>
        <v>TOTAL SCORE</v>
      </c>
      <c r="U833" s="72" t="str">
        <f>SETTINGS!K6</f>
        <v>SUBJECT POSITION</v>
      </c>
      <c r="V833" s="72" t="str">
        <f>SETTINGS!K7</f>
        <v>GRADE</v>
      </c>
      <c r="W833" s="72" t="str">
        <f>SETTINGS!K8</f>
        <v>REMARKS</v>
      </c>
      <c r="X833" s="72"/>
      <c r="Y833" s="72"/>
      <c r="Z833" s="72"/>
    </row>
    <row r="834" spans="2:26" ht="8.25" customHeight="1" x14ac:dyDescent="0.25">
      <c r="E834" s="57"/>
      <c r="R834" s="57"/>
    </row>
    <row r="835" spans="2:26" ht="22.5" customHeight="1" x14ac:dyDescent="0.3">
      <c r="B835" s="140" t="str">
        <f>SETTINGS!G2</f>
        <v>ENGLISH LANGUAGE</v>
      </c>
      <c r="C835" s="140"/>
      <c r="D835" s="140"/>
      <c r="E835" s="73">
        <f>ENGLISH!I34</f>
        <v>0</v>
      </c>
      <c r="F835" s="73">
        <f>ENGLISH!K34</f>
        <v>0</v>
      </c>
      <c r="G835" s="74">
        <f>ENGLISH!L34</f>
        <v>0</v>
      </c>
      <c r="H835" s="75" t="str">
        <f>ENGLISH!M34</f>
        <v>1st</v>
      </c>
      <c r="I835" s="76">
        <f>ENGLISH!N34</f>
        <v>5</v>
      </c>
      <c r="J835" s="77" t="str">
        <f>ENGLISH!O34</f>
        <v>Emerging</v>
      </c>
      <c r="K835" s="86"/>
      <c r="O835" s="140" t="str">
        <f>SETTINGS!G2</f>
        <v>ENGLISH LANGUAGE</v>
      </c>
      <c r="P835" s="140"/>
      <c r="Q835" s="140"/>
      <c r="R835" s="73">
        <f>ENGLISH!I35</f>
        <v>0</v>
      </c>
      <c r="S835" s="73">
        <f>ENGLISH!K35</f>
        <v>0</v>
      </c>
      <c r="T835" s="74">
        <f>ENGLISH!L35</f>
        <v>0</v>
      </c>
      <c r="U835" s="75" t="str">
        <f>ENGLISH!M35</f>
        <v>1st</v>
      </c>
      <c r="V835" s="76">
        <f>ENGLISH!N35</f>
        <v>5</v>
      </c>
      <c r="W835" s="77" t="str">
        <f>ENGLISH!O35</f>
        <v>Emerging</v>
      </c>
      <c r="X835" s="86"/>
    </row>
    <row r="836" spans="2:26" ht="9" customHeight="1" x14ac:dyDescent="0.3">
      <c r="B836" s="26"/>
      <c r="C836" s="26"/>
      <c r="D836" s="26"/>
      <c r="E836" s="73"/>
      <c r="F836" s="73"/>
      <c r="G836" s="74"/>
      <c r="H836" s="75"/>
      <c r="I836" s="76"/>
      <c r="J836" s="77"/>
      <c r="K836" s="86"/>
      <c r="O836" s="26"/>
      <c r="P836" s="26"/>
      <c r="Q836" s="26"/>
      <c r="R836" s="73"/>
      <c r="S836" s="73"/>
      <c r="T836" s="74"/>
      <c r="U836" s="75"/>
      <c r="V836" s="76"/>
      <c r="W836" s="77"/>
      <c r="X836" s="86"/>
    </row>
    <row r="837" spans="2:26" ht="22.5" customHeight="1" x14ac:dyDescent="0.3">
      <c r="B837" s="140" t="str">
        <f>SETTINGS!G3</f>
        <v>MATHEMATICS</v>
      </c>
      <c r="C837" s="140"/>
      <c r="D837" s="140"/>
      <c r="E837" s="73">
        <f>MATHS!I34</f>
        <v>0</v>
      </c>
      <c r="F837" s="73">
        <f>MATHS!K34</f>
        <v>0</v>
      </c>
      <c r="G837" s="74">
        <f>MATHS!L34</f>
        <v>0</v>
      </c>
      <c r="H837" s="75" t="str">
        <f>MATHS!M34</f>
        <v>1st</v>
      </c>
      <c r="I837" s="76">
        <f>MATHS!N34</f>
        <v>5</v>
      </c>
      <c r="J837" s="77" t="str">
        <f>MATHS!O34</f>
        <v>Emerging</v>
      </c>
      <c r="K837" s="86"/>
      <c r="O837" s="140" t="str">
        <f>SETTINGS!G3</f>
        <v>MATHEMATICS</v>
      </c>
      <c r="P837" s="140"/>
      <c r="Q837" s="140"/>
      <c r="R837" s="73">
        <f>MATHS!I35</f>
        <v>0</v>
      </c>
      <c r="S837" s="73">
        <f>MATHS!K35</f>
        <v>0</v>
      </c>
      <c r="T837" s="74">
        <f>MATHS!L35</f>
        <v>0</v>
      </c>
      <c r="U837" s="75" t="str">
        <f>MATHS!M35</f>
        <v>1st</v>
      </c>
      <c r="V837" s="76">
        <f>MATHS!N35</f>
        <v>5</v>
      </c>
      <c r="W837" s="77" t="str">
        <f>MATHS!O35</f>
        <v>Emerging</v>
      </c>
      <c r="X837" s="86"/>
    </row>
    <row r="838" spans="2:26" ht="9.75" customHeight="1" x14ac:dyDescent="0.3">
      <c r="B838" s="26"/>
      <c r="C838" s="26"/>
      <c r="D838" s="26"/>
      <c r="E838" s="73"/>
      <c r="F838" s="73"/>
      <c r="G838" s="74"/>
      <c r="H838" s="75"/>
      <c r="I838" s="76"/>
      <c r="J838" s="77"/>
      <c r="K838" s="86"/>
      <c r="O838" s="26"/>
      <c r="P838" s="26"/>
      <c r="Q838" s="26"/>
      <c r="R838" s="73"/>
      <c r="S838" s="73"/>
      <c r="T838" s="74"/>
      <c r="U838" s="75"/>
      <c r="V838" s="76"/>
      <c r="W838" s="77"/>
      <c r="X838" s="86"/>
    </row>
    <row r="839" spans="2:26" ht="23.25" customHeight="1" x14ac:dyDescent="0.3">
      <c r="B839" s="140" t="str">
        <f>SETTINGS!G4</f>
        <v>INTEGRATED SCIENCE</v>
      </c>
      <c r="C839" s="140"/>
      <c r="D839" s="140"/>
      <c r="E839" s="73">
        <f>SCIENCE!I34</f>
        <v>0</v>
      </c>
      <c r="F839" s="73">
        <f>SCIENCE!K34</f>
        <v>0</v>
      </c>
      <c r="G839" s="74">
        <f>SCIENCE!L34</f>
        <v>0</v>
      </c>
      <c r="H839" s="75" t="str">
        <f>SCIENCE!M34</f>
        <v>1st</v>
      </c>
      <c r="I839" s="76">
        <f>SCIENCE!N34</f>
        <v>5</v>
      </c>
      <c r="J839" s="77" t="str">
        <f>SCIENCE!O34</f>
        <v>Emerging</v>
      </c>
      <c r="K839" s="86"/>
      <c r="O839" s="140" t="str">
        <f>SETTINGS!G4</f>
        <v>INTEGRATED SCIENCE</v>
      </c>
      <c r="P839" s="140"/>
      <c r="Q839" s="140"/>
      <c r="R839" s="73">
        <f>SCIENCE!I35</f>
        <v>0</v>
      </c>
      <c r="S839" s="73">
        <f>SCIENCE!K35</f>
        <v>0</v>
      </c>
      <c r="T839" s="74">
        <f>SCIENCE!L35</f>
        <v>0</v>
      </c>
      <c r="U839" s="75" t="str">
        <f>SCIENCE!M35</f>
        <v>1st</v>
      </c>
      <c r="V839" s="76">
        <f>SCIENCE!N35</f>
        <v>5</v>
      </c>
      <c r="W839" s="77" t="str">
        <f>SCIENCE!O35</f>
        <v>Emerging</v>
      </c>
      <c r="X839" s="86"/>
    </row>
    <row r="840" spans="2:26" ht="9.75" customHeight="1" x14ac:dyDescent="0.3">
      <c r="B840" s="26"/>
      <c r="C840" s="26"/>
      <c r="D840" s="26"/>
      <c r="E840" s="73"/>
      <c r="F840" s="73"/>
      <c r="G840" s="74"/>
      <c r="H840" s="75"/>
      <c r="I840" s="76"/>
      <c r="J840" s="77"/>
      <c r="K840" s="86"/>
      <c r="O840" s="26"/>
      <c r="P840" s="26"/>
      <c r="Q840" s="26"/>
      <c r="R840" s="73"/>
      <c r="S840" s="73"/>
      <c r="T840" s="74"/>
      <c r="U840" s="75"/>
      <c r="V840" s="76"/>
      <c r="W840" s="77"/>
      <c r="X840" s="86"/>
    </row>
    <row r="841" spans="2:26" ht="22.5" customHeight="1" x14ac:dyDescent="0.3">
      <c r="B841" s="140" t="str">
        <f>SETTINGS!G5</f>
        <v>HISTORY</v>
      </c>
      <c r="C841" s="140"/>
      <c r="D841" s="140"/>
      <c r="E841" s="73">
        <f>'GH HISTORY'!I34</f>
        <v>0</v>
      </c>
      <c r="F841" s="73">
        <f>'GH HISTORY'!K34</f>
        <v>0</v>
      </c>
      <c r="G841" s="74">
        <f>'GH HISTORY'!L34</f>
        <v>0</v>
      </c>
      <c r="H841" s="75" t="str">
        <f>'GH HISTORY'!M34</f>
        <v>1st</v>
      </c>
      <c r="I841" s="76">
        <f>'GH HISTORY'!N34</f>
        <v>5</v>
      </c>
      <c r="J841" s="77" t="str">
        <f>'GH HISTORY'!O34</f>
        <v>Emerging</v>
      </c>
      <c r="K841" s="86"/>
      <c r="O841" s="140" t="str">
        <f>SETTINGS!G5</f>
        <v>HISTORY</v>
      </c>
      <c r="P841" s="140"/>
      <c r="Q841" s="140"/>
      <c r="R841" s="73">
        <f>'GH HISTORY'!I35</f>
        <v>0</v>
      </c>
      <c r="S841" s="73">
        <f>'GH HISTORY'!K35</f>
        <v>0</v>
      </c>
      <c r="T841" s="74">
        <f>'GH HISTORY'!L35</f>
        <v>0</v>
      </c>
      <c r="U841" s="75" t="str">
        <f>'GH HISTORY'!M35</f>
        <v>1st</v>
      </c>
      <c r="V841" s="76">
        <f>'GH HISTORY'!N35</f>
        <v>5</v>
      </c>
      <c r="W841" s="77" t="str">
        <f>'GH HISTORY'!O35</f>
        <v>Emerging</v>
      </c>
      <c r="X841" s="86"/>
    </row>
    <row r="842" spans="2:26" ht="9.75" customHeight="1" x14ac:dyDescent="0.3">
      <c r="B842" s="26"/>
      <c r="C842" s="26"/>
      <c r="D842" s="26"/>
      <c r="E842" s="73"/>
      <c r="F842" s="73"/>
      <c r="G842" s="74"/>
      <c r="H842" s="75"/>
      <c r="I842" s="76"/>
      <c r="J842" s="77"/>
      <c r="K842" s="86"/>
      <c r="O842" s="26"/>
      <c r="P842" s="26"/>
      <c r="Q842" s="26"/>
      <c r="R842" s="73"/>
      <c r="S842" s="73"/>
      <c r="T842" s="74"/>
      <c r="U842" s="75"/>
      <c r="V842" s="76"/>
      <c r="W842" s="77"/>
      <c r="X842" s="86"/>
    </row>
    <row r="843" spans="2:26" ht="22.5" customHeight="1" x14ac:dyDescent="0.3">
      <c r="B843" s="140" t="str">
        <f>SETTINGS!G6</f>
        <v>RELIGIOUS &amp; MORAL EDU.</v>
      </c>
      <c r="C843" s="140"/>
      <c r="D843" s="140"/>
      <c r="E843" s="73">
        <f>'R M E'!I34</f>
        <v>0</v>
      </c>
      <c r="F843" s="73">
        <f>'R M E'!K34</f>
        <v>0</v>
      </c>
      <c r="G843" s="74">
        <f>'R M E'!L34</f>
        <v>0</v>
      </c>
      <c r="H843" s="75" t="str">
        <f>'R M E'!M34</f>
        <v>1st</v>
      </c>
      <c r="I843" s="76">
        <f>'R M E'!N34</f>
        <v>5</v>
      </c>
      <c r="J843" s="77" t="str">
        <f>'R M E'!O34</f>
        <v>Emerging</v>
      </c>
      <c r="K843" s="86"/>
      <c r="O843" s="140" t="str">
        <f>SETTINGS!G6</f>
        <v>RELIGIOUS &amp; MORAL EDU.</v>
      </c>
      <c r="P843" s="140"/>
      <c r="Q843" s="140"/>
      <c r="R843" s="73">
        <f>'R M E'!I35</f>
        <v>0</v>
      </c>
      <c r="S843" s="73">
        <f>'R M E'!K35</f>
        <v>0</v>
      </c>
      <c r="T843" s="74">
        <f>'R M E'!L35</f>
        <v>0</v>
      </c>
      <c r="U843" s="75" t="str">
        <f>'R M E'!M35</f>
        <v>1st</v>
      </c>
      <c r="V843" s="76">
        <f>'R M E'!N35</f>
        <v>5</v>
      </c>
      <c r="W843" s="77" t="str">
        <f>'R M E'!O35</f>
        <v>Emerging</v>
      </c>
      <c r="X843" s="86"/>
    </row>
    <row r="844" spans="2:26" ht="9.75" customHeight="1" x14ac:dyDescent="0.3">
      <c r="B844" s="26"/>
      <c r="C844" s="26"/>
      <c r="D844" s="26"/>
      <c r="E844" s="73"/>
      <c r="F844" s="73"/>
      <c r="G844" s="74"/>
      <c r="H844" s="75"/>
      <c r="I844" s="76"/>
      <c r="J844" s="77"/>
      <c r="K844" s="86"/>
      <c r="O844" s="26"/>
      <c r="P844" s="26"/>
      <c r="Q844" s="26"/>
      <c r="R844" s="73"/>
      <c r="S844" s="73"/>
      <c r="T844" s="74"/>
      <c r="U844" s="75"/>
      <c r="V844" s="76"/>
      <c r="W844" s="77"/>
      <c r="X844" s="86"/>
    </row>
    <row r="845" spans="2:26" ht="22.5" customHeight="1" x14ac:dyDescent="0.3">
      <c r="B845" s="140" t="str">
        <f>SETTINGS!G7</f>
        <v>COMPUTING</v>
      </c>
      <c r="C845" s="140"/>
      <c r="D845" s="140"/>
      <c r="E845" s="73">
        <f>COMPUTING!I34</f>
        <v>0</v>
      </c>
      <c r="F845" s="73">
        <f>COMPUTING!K34</f>
        <v>0</v>
      </c>
      <c r="G845" s="74">
        <f>COMPUTING!L34</f>
        <v>0</v>
      </c>
      <c r="H845" s="75" t="str">
        <f>COMPUTING!M34</f>
        <v>1st</v>
      </c>
      <c r="I845" s="76">
        <f>COMPUTING!N34</f>
        <v>5</v>
      </c>
      <c r="J845" s="77" t="str">
        <f>COMPUTING!O34</f>
        <v>Emerging</v>
      </c>
      <c r="K845" s="86"/>
      <c r="O845" s="140" t="str">
        <f>SETTINGS!G7</f>
        <v>COMPUTING</v>
      </c>
      <c r="P845" s="140"/>
      <c r="Q845" s="140"/>
      <c r="R845" s="73">
        <f>COMPUTING!I35</f>
        <v>0</v>
      </c>
      <c r="S845" s="73">
        <f>COMPUTING!K35</f>
        <v>0</v>
      </c>
      <c r="T845" s="74">
        <f>COMPUTING!L35</f>
        <v>0</v>
      </c>
      <c r="U845" s="75" t="str">
        <f>COMPUTING!M35</f>
        <v>1st</v>
      </c>
      <c r="V845" s="76">
        <f>COMPUTING!N35</f>
        <v>5</v>
      </c>
      <c r="W845" s="77" t="str">
        <f>COMPUTING!O35</f>
        <v>Emerging</v>
      </c>
      <c r="X845" s="86"/>
    </row>
    <row r="846" spans="2:26" ht="9.75" customHeight="1" x14ac:dyDescent="0.3">
      <c r="B846" s="26"/>
      <c r="C846" s="26"/>
      <c r="D846" s="26"/>
      <c r="E846" s="73"/>
      <c r="F846" s="73"/>
      <c r="G846" s="74"/>
      <c r="H846" s="75"/>
      <c r="I846" s="76"/>
      <c r="J846" s="77"/>
      <c r="K846" s="86"/>
      <c r="O846" s="26"/>
      <c r="P846" s="26"/>
      <c r="Q846" s="26"/>
      <c r="R846" s="73"/>
      <c r="S846" s="73"/>
      <c r="T846" s="74"/>
      <c r="U846" s="75"/>
      <c r="V846" s="76"/>
      <c r="W846" s="77"/>
      <c r="X846" s="86"/>
    </row>
    <row r="847" spans="2:26" ht="22.5" customHeight="1" x14ac:dyDescent="0.3">
      <c r="B847" s="140" t="str">
        <f>SETTINGS!G8</f>
        <v>GHANAIAN LANGUAGE</v>
      </c>
      <c r="C847" s="140"/>
      <c r="D847" s="140"/>
      <c r="E847" s="73">
        <f>'GHANAIAN LANGUAGE'!I34</f>
        <v>0</v>
      </c>
      <c r="F847" s="73">
        <f>'GHANAIAN LANGUAGE'!K34</f>
        <v>0</v>
      </c>
      <c r="G847" s="74">
        <f>'GHANAIAN LANGUAGE'!L34</f>
        <v>0</v>
      </c>
      <c r="H847" s="75" t="str">
        <f>'GHANAIAN LANGUAGE'!M34</f>
        <v>1st</v>
      </c>
      <c r="I847" s="76">
        <f>'GHANAIAN LANGUAGE'!N34</f>
        <v>5</v>
      </c>
      <c r="J847" s="77" t="str">
        <f>'GHANAIAN LANGUAGE'!O34</f>
        <v>Emerging</v>
      </c>
      <c r="K847" s="86"/>
      <c r="O847" s="140" t="str">
        <f>SETTINGS!G8</f>
        <v>GHANAIAN LANGUAGE</v>
      </c>
      <c r="P847" s="140"/>
      <c r="Q847" s="140"/>
      <c r="R847" s="73">
        <f>'GHANAIAN LANGUAGE'!I35</f>
        <v>0</v>
      </c>
      <c r="S847" s="73">
        <f>'GHANAIAN LANGUAGE'!K35</f>
        <v>0</v>
      </c>
      <c r="T847" s="74">
        <f>'GHANAIAN LANGUAGE'!L35</f>
        <v>0</v>
      </c>
      <c r="U847" s="75" t="str">
        <f>'GHANAIAN LANGUAGE'!M35</f>
        <v>1st</v>
      </c>
      <c r="V847" s="76">
        <f>'GHANAIAN LANGUAGE'!N35</f>
        <v>5</v>
      </c>
      <c r="W847" s="77" t="str">
        <f>'GHANAIAN LANGUAGE'!O35</f>
        <v>Emerging</v>
      </c>
      <c r="X847" s="86"/>
    </row>
    <row r="848" spans="2:26" ht="9.75" customHeight="1" x14ac:dyDescent="0.3">
      <c r="B848" s="26"/>
      <c r="C848" s="26"/>
      <c r="D848" s="26"/>
      <c r="E848" s="73"/>
      <c r="F848" s="73"/>
      <c r="G848" s="74"/>
      <c r="H848" s="75"/>
      <c r="I848" s="76"/>
      <c r="J848" s="77"/>
      <c r="K848" s="86"/>
      <c r="O848" s="26"/>
      <c r="P848" s="26"/>
      <c r="Q848" s="26"/>
      <c r="R848" s="73"/>
      <c r="S848" s="73"/>
      <c r="T848" s="74"/>
      <c r="U848" s="75"/>
      <c r="V848" s="76"/>
      <c r="W848" s="77"/>
      <c r="X848" s="86"/>
    </row>
    <row r="849" spans="2:26" ht="21.75" customHeight="1" x14ac:dyDescent="0.3">
      <c r="B849" s="140" t="str">
        <f>SETTINGS!G9</f>
        <v>CREATIVE ARTS &amp; DESIGN</v>
      </c>
      <c r="C849" s="140"/>
      <c r="D849" s="140"/>
      <c r="E849" s="73">
        <f>'CREATIVE ARTS'!I34</f>
        <v>0</v>
      </c>
      <c r="F849" s="73">
        <f>'CREATIVE ARTS'!K34</f>
        <v>0</v>
      </c>
      <c r="G849" s="74">
        <f>'CREATIVE ARTS'!L34</f>
        <v>0</v>
      </c>
      <c r="H849" s="75" t="str">
        <f>'CREATIVE ARTS'!M34</f>
        <v>1st</v>
      </c>
      <c r="I849" s="76">
        <f>'CREATIVE ARTS'!N34</f>
        <v>5</v>
      </c>
      <c r="J849" s="77" t="str">
        <f>'CREATIVE ARTS'!O34</f>
        <v>Emerging</v>
      </c>
      <c r="K849" s="86"/>
      <c r="O849" s="140" t="str">
        <f>SETTINGS!G9</f>
        <v>CREATIVE ARTS &amp; DESIGN</v>
      </c>
      <c r="P849" s="140"/>
      <c r="Q849" s="140"/>
      <c r="R849" s="73">
        <f>'CREATIVE ARTS'!I35</f>
        <v>0</v>
      </c>
      <c r="S849" s="73">
        <f>'CREATIVE ARTS'!K35</f>
        <v>0</v>
      </c>
      <c r="T849" s="74">
        <f>'CREATIVE ARTS'!L35</f>
        <v>0</v>
      </c>
      <c r="U849" s="75" t="str">
        <f>'CREATIVE ARTS'!M35</f>
        <v>1st</v>
      </c>
      <c r="V849" s="76">
        <f>'CREATIVE ARTS'!N35</f>
        <v>5</v>
      </c>
      <c r="W849" s="77" t="str">
        <f>'CREATIVE ARTS'!O35</f>
        <v>Emerging</v>
      </c>
      <c r="X849" s="86"/>
    </row>
    <row r="850" spans="2:26" ht="9.75" customHeight="1" x14ac:dyDescent="0.3">
      <c r="B850" s="26"/>
      <c r="C850" s="26"/>
      <c r="D850" s="26"/>
      <c r="E850" s="73"/>
      <c r="F850" s="73"/>
      <c r="G850" s="74"/>
      <c r="H850" s="75"/>
      <c r="I850" s="76"/>
      <c r="J850" s="77"/>
      <c r="K850" s="86"/>
      <c r="O850" s="26"/>
      <c r="P850" s="26"/>
      <c r="Q850" s="26"/>
      <c r="R850" s="73"/>
      <c r="S850" s="73"/>
      <c r="T850" s="74"/>
      <c r="U850" s="75"/>
      <c r="V850" s="76"/>
      <c r="W850" s="77"/>
      <c r="X850" s="86"/>
    </row>
    <row r="851" spans="2:26" ht="22.5" hidden="1" customHeight="1" x14ac:dyDescent="0.4">
      <c r="B851" s="140" t="str">
        <f>SETTINGS!G10</f>
        <v>OUR WORLD OUR PEOPLE</v>
      </c>
      <c r="C851" s="140"/>
      <c r="D851" s="140"/>
      <c r="E851" s="73">
        <f>'OUR WORLD OUR PEOPLE'!I34</f>
        <v>0</v>
      </c>
      <c r="F851" s="73">
        <f>'OUR WORLD OUR PEOPLE'!K34</f>
        <v>0</v>
      </c>
      <c r="G851" s="74">
        <f>'OUR WORLD OUR PEOPLE'!L34</f>
        <v>0</v>
      </c>
      <c r="H851" s="75" t="str">
        <f>'OUR WORLD OUR PEOPLE'!M34</f>
        <v>1st</v>
      </c>
      <c r="I851" s="76">
        <f>'OUR WORLD OUR PEOPLE'!N34</f>
        <v>5</v>
      </c>
      <c r="J851" s="77" t="str">
        <f>'OUR WORLD OUR PEOPLE'!O34</f>
        <v>Emerging</v>
      </c>
      <c r="K851" s="86"/>
      <c r="O851" s="140" t="str">
        <f>SETTINGS!G10</f>
        <v>OUR WORLD OUR PEOPLE</v>
      </c>
      <c r="P851" s="140"/>
      <c r="Q851" s="140"/>
      <c r="R851" s="73">
        <f>'OUR WORLD OUR PEOPLE'!I35</f>
        <v>0</v>
      </c>
      <c r="S851" s="73">
        <f>'OUR WORLD OUR PEOPLE'!K35</f>
        <v>0</v>
      </c>
      <c r="T851" s="74">
        <f>'OUR WORLD OUR PEOPLE'!L35</f>
        <v>0</v>
      </c>
      <c r="U851" s="75" t="str">
        <f>'OUR WORLD OUR PEOPLE'!M35</f>
        <v>1st</v>
      </c>
      <c r="V851" s="76">
        <f>'OUR WORLD OUR PEOPLE'!N35</f>
        <v>5</v>
      </c>
      <c r="W851" s="77" t="str">
        <f>'OUR WORLD OUR PEOPLE'!O35</f>
        <v>Emerging</v>
      </c>
      <c r="X851" s="86"/>
    </row>
    <row r="852" spans="2:26" ht="22.5" hidden="1" customHeight="1" x14ac:dyDescent="0.4">
      <c r="B852" s="26" t="str">
        <f>SETTINGS!G11</f>
        <v>FRENCH</v>
      </c>
      <c r="C852" s="26"/>
      <c r="D852" s="26"/>
      <c r="E852" s="73">
        <f>FRENCH!I34</f>
        <v>0</v>
      </c>
      <c r="F852" s="73">
        <f>FRENCH!K34</f>
        <v>0</v>
      </c>
      <c r="G852" s="74">
        <f>FRENCH!L34</f>
        <v>0</v>
      </c>
      <c r="H852" s="75" t="str">
        <f>FRENCH!M34</f>
        <v>1st</v>
      </c>
      <c r="I852" s="76">
        <f>FRENCH!N34</f>
        <v>5</v>
      </c>
      <c r="J852" s="77" t="str">
        <f>FRENCH!O34</f>
        <v>Emerging</v>
      </c>
      <c r="K852" s="86"/>
      <c r="O852" s="26" t="str">
        <f>SETTINGS!G11</f>
        <v>FRENCH</v>
      </c>
      <c r="P852" s="26"/>
      <c r="Q852" s="26"/>
      <c r="R852" s="73">
        <f>FRENCH!I35</f>
        <v>0</v>
      </c>
      <c r="S852" s="73">
        <f>FRENCH!K35</f>
        <v>0</v>
      </c>
      <c r="T852" s="74">
        <f>FRENCH!L35</f>
        <v>0</v>
      </c>
      <c r="U852" s="75" t="str">
        <f>FRENCH!M35</f>
        <v>1st</v>
      </c>
      <c r="V852" s="76">
        <f>FRENCH!N35</f>
        <v>5</v>
      </c>
      <c r="W852" s="77" t="str">
        <f>FRENCH!O35</f>
        <v>Emerging</v>
      </c>
      <c r="X852" s="86"/>
    </row>
    <row r="853" spans="2:26" ht="23.25" customHeight="1" x14ac:dyDescent="0.25">
      <c r="G853" s="66"/>
      <c r="T853" s="66"/>
    </row>
    <row r="854" spans="2:26" ht="22.5" customHeight="1" x14ac:dyDescent="0.25">
      <c r="B854" s="26" t="str">
        <f>SETTINGS!C9</f>
        <v>Attendance:</v>
      </c>
      <c r="C854" s="53">
        <f>'TEACHER’S REMARKS'!H36</f>
        <v>0</v>
      </c>
      <c r="D854" s="54" t="str">
        <f>SETTINGS!B8</f>
        <v xml:space="preserve">  Out Of</v>
      </c>
      <c r="E854" s="53">
        <f>'TEACHER’S REMARKS'!F6</f>
        <v>0</v>
      </c>
      <c r="F854" s="28" t="str">
        <f>SETTINGS!B9</f>
        <v>Promoted To</v>
      </c>
      <c r="G854" s="53">
        <f>'TEACHER’S REMARKS'!I36</f>
        <v>0</v>
      </c>
      <c r="H854" s="26"/>
      <c r="I854" s="143" t="str">
        <f>SETTINGS!D12</f>
        <v>Total number of Classwork and Homework</v>
      </c>
      <c r="J854" s="143"/>
      <c r="K854" s="143"/>
      <c r="L854" s="143"/>
      <c r="M854" s="143"/>
      <c r="O854" s="26" t="str">
        <f>SETTINGS!C9</f>
        <v>Attendance:</v>
      </c>
      <c r="P854" s="53">
        <f>'TEACHER’S REMARKS'!H37</f>
        <v>0</v>
      </c>
      <c r="Q854" s="54" t="str">
        <f>SETTINGS!B8</f>
        <v xml:space="preserve">  Out Of</v>
      </c>
      <c r="R854" s="53">
        <f>'TEACHER’S REMARKS'!F6</f>
        <v>0</v>
      </c>
      <c r="S854" s="28" t="str">
        <f>SETTINGS!B9</f>
        <v>Promoted To</v>
      </c>
      <c r="T854" s="67">
        <f>'TEACHER’S REMARKS'!I37</f>
        <v>0</v>
      </c>
      <c r="U854" s="26"/>
      <c r="V854" s="143" t="str">
        <f>SETTINGS!D12</f>
        <v>Total number of Classwork and Homework</v>
      </c>
      <c r="W854" s="143"/>
      <c r="X854" s="143"/>
      <c r="Y854" s="143"/>
      <c r="Z854" s="143"/>
    </row>
    <row r="855" spans="2:26" ht="15.75" customHeight="1" x14ac:dyDescent="0.25">
      <c r="B855" s="26"/>
      <c r="C855" s="26"/>
      <c r="D855" s="26"/>
      <c r="E855" s="26"/>
      <c r="F855" s="26"/>
      <c r="G855" s="26"/>
      <c r="H855" s="26"/>
      <c r="I855" s="143"/>
      <c r="J855" s="143"/>
      <c r="K855" s="143"/>
      <c r="L855" s="143"/>
      <c r="M855" s="143"/>
      <c r="O855" s="26"/>
      <c r="P855" s="26"/>
      <c r="Q855" s="26"/>
      <c r="R855" s="26"/>
      <c r="S855" s="26"/>
      <c r="T855" s="26"/>
      <c r="U855" s="26"/>
      <c r="V855" s="143"/>
      <c r="W855" s="143"/>
      <c r="X855" s="143"/>
      <c r="Y855" s="143"/>
      <c r="Z855" s="143"/>
    </row>
    <row r="856" spans="2:26" ht="22.5" customHeight="1" x14ac:dyDescent="0.25">
      <c r="B856" s="26" t="str">
        <f>SETTINGS!D8</f>
        <v xml:space="preserve">Conduct/Character:    </v>
      </c>
      <c r="C856" s="26"/>
      <c r="D856" s="26">
        <f>'TEACHER’S REMARKS'!G36</f>
        <v>0</v>
      </c>
      <c r="E856" s="26"/>
      <c r="F856" s="26"/>
      <c r="G856" s="26"/>
      <c r="H856" s="26"/>
      <c r="I856" s="98" t="str">
        <f>SETTINGS!D14</f>
        <v>Math</v>
      </c>
      <c r="J856" s="26"/>
      <c r="K856" s="85">
        <f>SUMMARY!P9</f>
        <v>0</v>
      </c>
      <c r="L856" s="93"/>
      <c r="O856" s="26" t="str">
        <f>SETTINGS!D8</f>
        <v xml:space="preserve">Conduct/Character:    </v>
      </c>
      <c r="P856" s="26"/>
      <c r="Q856" s="26">
        <f>'TEACHER’S REMARKS'!G37</f>
        <v>0</v>
      </c>
      <c r="R856" s="26"/>
      <c r="S856" s="26"/>
      <c r="T856" s="26"/>
      <c r="U856" s="26"/>
      <c r="V856" s="98" t="str">
        <f>SETTINGS!D14</f>
        <v>Math</v>
      </c>
      <c r="W856" s="26"/>
      <c r="X856" s="85">
        <f>SUMMARY!P9</f>
        <v>0</v>
      </c>
      <c r="Y856" s="93"/>
    </row>
    <row r="857" spans="2:26" ht="9" customHeight="1" x14ac:dyDescent="0.25">
      <c r="B857" s="26"/>
      <c r="C857" s="26"/>
      <c r="D857" s="26"/>
      <c r="E857" s="26"/>
      <c r="F857" s="26"/>
      <c r="G857" s="26"/>
      <c r="H857" s="26"/>
      <c r="I857" s="98"/>
      <c r="J857" s="26"/>
      <c r="K857" s="85"/>
      <c r="L857" s="93"/>
      <c r="O857" s="26"/>
      <c r="P857" s="26"/>
      <c r="Q857" s="26"/>
      <c r="R857" s="26"/>
      <c r="S857" s="26"/>
      <c r="T857" s="26"/>
      <c r="U857" s="26"/>
      <c r="V857" s="98"/>
      <c r="W857" s="26"/>
      <c r="X857" s="85"/>
      <c r="Y857" s="93"/>
    </row>
    <row r="858" spans="2:26" ht="21.75" customHeight="1" x14ac:dyDescent="0.25">
      <c r="B858" s="26" t="str">
        <f>SETTINGS!D9</f>
        <v xml:space="preserve">Attitude:      </v>
      </c>
      <c r="C858" s="26">
        <f>'TEACHER’S REMARKS'!F36</f>
        <v>0</v>
      </c>
      <c r="D858" s="26"/>
      <c r="E858" s="26"/>
      <c r="F858" s="26"/>
      <c r="G858" s="26"/>
      <c r="H858" s="26"/>
      <c r="I858" s="98" t="str">
        <f>SETTINGS!D15</f>
        <v>English</v>
      </c>
      <c r="J858" s="26"/>
      <c r="K858" s="85">
        <f>SUMMARY!P5</f>
        <v>0</v>
      </c>
      <c r="L858" s="93"/>
      <c r="O858" s="26" t="str">
        <f>SETTINGS!D9</f>
        <v xml:space="preserve">Attitude:      </v>
      </c>
      <c r="P858" s="26">
        <f>'TEACHER’S REMARKS'!F37</f>
        <v>0</v>
      </c>
      <c r="Q858" s="26"/>
      <c r="R858" s="26"/>
      <c r="S858" s="26"/>
      <c r="T858" s="26"/>
      <c r="U858" s="26"/>
      <c r="V858" s="98" t="str">
        <f>SETTINGS!D15</f>
        <v>English</v>
      </c>
      <c r="W858" s="26"/>
      <c r="X858" s="85">
        <f>SUMMARY!P5</f>
        <v>0</v>
      </c>
      <c r="Y858" s="93"/>
    </row>
    <row r="859" spans="2:26" ht="9" customHeight="1" x14ac:dyDescent="0.25">
      <c r="B859" s="26"/>
      <c r="C859" s="26"/>
      <c r="D859" s="26"/>
      <c r="E859" s="26"/>
      <c r="F859" s="26"/>
      <c r="G859" s="26"/>
      <c r="H859" s="26"/>
      <c r="I859" s="98"/>
      <c r="J859" s="26"/>
      <c r="K859" s="85"/>
      <c r="L859" s="93"/>
      <c r="O859" s="26"/>
      <c r="P859" s="26"/>
      <c r="Q859" s="26"/>
      <c r="R859" s="26"/>
      <c r="S859" s="26"/>
      <c r="T859" s="26"/>
      <c r="U859" s="26"/>
      <c r="V859" s="98"/>
      <c r="W859" s="26"/>
      <c r="X859" s="85"/>
      <c r="Y859" s="93"/>
    </row>
    <row r="860" spans="2:26" ht="22.5" customHeight="1" x14ac:dyDescent="0.25">
      <c r="B860" s="26" t="str">
        <f>SETTINGS!D10</f>
        <v>Interest:</v>
      </c>
      <c r="C860" s="26">
        <f>'TEACHER’S REMARKS'!D36</f>
        <v>0</v>
      </c>
      <c r="D860" s="26"/>
      <c r="E860" s="26"/>
      <c r="F860" s="26"/>
      <c r="G860" s="26"/>
      <c r="H860" s="26"/>
      <c r="I860" s="98" t="str">
        <f>SETTINGS!D16</f>
        <v>Science</v>
      </c>
      <c r="J860" s="26"/>
      <c r="K860" s="85">
        <f>SUMMARY!P13</f>
        <v>0</v>
      </c>
      <c r="L860" s="93"/>
      <c r="O860" s="26" t="str">
        <f>SETTINGS!D10</f>
        <v>Interest:</v>
      </c>
      <c r="P860" s="26">
        <f>'TEACHER’S REMARKS'!D37</f>
        <v>0</v>
      </c>
      <c r="Q860" s="26"/>
      <c r="R860" s="26"/>
      <c r="S860" s="26"/>
      <c r="T860" s="26"/>
      <c r="U860" s="26"/>
      <c r="V860" s="98" t="str">
        <f>SETTINGS!D16</f>
        <v>Science</v>
      </c>
      <c r="W860" s="26"/>
      <c r="X860" s="85">
        <f>SUMMARY!P13</f>
        <v>0</v>
      </c>
      <c r="Y860" s="93"/>
    </row>
    <row r="861" spans="2:26" ht="9" customHeight="1" x14ac:dyDescent="0.25">
      <c r="B861" s="26"/>
      <c r="C861" s="26"/>
      <c r="D861" s="26"/>
      <c r="E861" s="26"/>
      <c r="F861" s="26"/>
      <c r="G861" s="26"/>
      <c r="H861" s="26"/>
      <c r="I861" s="98"/>
      <c r="J861" s="26"/>
      <c r="K861" s="85"/>
      <c r="L861" s="93"/>
      <c r="O861" s="26"/>
      <c r="P861" s="26"/>
      <c r="Q861" s="26"/>
      <c r="R861" s="26"/>
      <c r="S861" s="26"/>
      <c r="T861" s="26"/>
      <c r="U861" s="26"/>
      <c r="V861" s="98"/>
      <c r="W861" s="26"/>
      <c r="X861" s="85"/>
      <c r="Y861" s="93"/>
    </row>
    <row r="862" spans="2:26" ht="22.5" customHeight="1" x14ac:dyDescent="0.25">
      <c r="B862" s="26" t="str">
        <f>SETTINGS!D11</f>
        <v xml:space="preserve">Teacher’s Remarks:  </v>
      </c>
      <c r="C862" s="26"/>
      <c r="D862" s="26">
        <f>'TEACHER’S REMARKS'!E36</f>
        <v>0</v>
      </c>
      <c r="E862" s="26"/>
      <c r="F862" s="26"/>
      <c r="G862" s="26"/>
      <c r="H862" s="26"/>
      <c r="I862" s="98" t="str">
        <f>SETTINGS!G13</f>
        <v>RME</v>
      </c>
      <c r="J862" s="26"/>
      <c r="K862" s="85">
        <f>SUMMARY!P21</f>
        <v>0</v>
      </c>
      <c r="L862" s="93"/>
      <c r="O862" s="26" t="str">
        <f>SETTINGS!D11</f>
        <v xml:space="preserve">Teacher’s Remarks:  </v>
      </c>
      <c r="P862" s="26"/>
      <c r="Q862" s="26">
        <f>'TEACHER’S REMARKS'!E37</f>
        <v>0</v>
      </c>
      <c r="R862" s="26"/>
      <c r="S862" s="26"/>
      <c r="T862" s="26"/>
      <c r="U862" s="26"/>
      <c r="V862" s="98" t="str">
        <f>SETTINGS!G13</f>
        <v>RME</v>
      </c>
      <c r="W862" s="26"/>
      <c r="X862" s="85">
        <f>SUMMARY!P21</f>
        <v>0</v>
      </c>
      <c r="Y862" s="93"/>
    </row>
    <row r="863" spans="2:26" ht="9" customHeight="1" x14ac:dyDescent="0.25">
      <c r="B863" s="26"/>
      <c r="C863" s="26"/>
      <c r="D863" s="26"/>
      <c r="E863" s="26"/>
      <c r="F863" s="26"/>
      <c r="G863" s="26"/>
      <c r="H863" s="26"/>
      <c r="I863" s="98"/>
      <c r="J863" s="26"/>
      <c r="K863" s="85"/>
      <c r="L863" s="93"/>
      <c r="O863" s="26"/>
      <c r="P863" s="26"/>
      <c r="Q863" s="26"/>
      <c r="R863" s="26"/>
      <c r="S863" s="26"/>
      <c r="T863" s="26"/>
      <c r="U863" s="26"/>
      <c r="V863" s="98"/>
      <c r="W863" s="26"/>
      <c r="X863" s="85"/>
      <c r="Y863" s="93"/>
    </row>
    <row r="864" spans="2:26" ht="22.5" customHeight="1" x14ac:dyDescent="0.25">
      <c r="B864" s="84" t="str">
        <f>SETTINGS!C12</f>
        <v xml:space="preserve">Aggregate: </v>
      </c>
      <c r="C864" s="85">
        <f>'OVERALL SCORE'!E34</f>
        <v>30</v>
      </c>
      <c r="D864" s="26"/>
      <c r="E864" s="26"/>
      <c r="F864" s="26"/>
      <c r="G864" s="26"/>
      <c r="H864" s="26"/>
      <c r="I864" s="98" t="str">
        <f>SETTINGS!C16</f>
        <v>Computing</v>
      </c>
      <c r="J864" s="26"/>
      <c r="K864" s="85">
        <f>SUMMARY!P25</f>
        <v>0</v>
      </c>
      <c r="L864" s="93"/>
      <c r="O864" s="84" t="str">
        <f>SETTINGS!C12</f>
        <v xml:space="preserve">Aggregate: </v>
      </c>
      <c r="P864" s="85">
        <f>'OVERALL SCORE'!E35</f>
        <v>30</v>
      </c>
      <c r="Q864" s="26"/>
      <c r="R864" s="26"/>
      <c r="S864" s="26"/>
      <c r="T864" s="26"/>
      <c r="U864" s="26"/>
      <c r="V864" s="98" t="str">
        <f>SETTINGS!C16</f>
        <v>Computing</v>
      </c>
      <c r="W864" s="26"/>
      <c r="X864" s="85">
        <f>SUMMARY!P25</f>
        <v>0</v>
      </c>
      <c r="Y864" s="93"/>
    </row>
    <row r="865" spans="2:26" ht="9.75" customHeight="1" x14ac:dyDescent="0.25">
      <c r="B865" s="26"/>
      <c r="C865" s="26"/>
      <c r="D865" s="26"/>
      <c r="E865" s="26"/>
      <c r="F865" s="26"/>
      <c r="G865" s="26"/>
      <c r="H865" s="26"/>
      <c r="I865" s="98"/>
      <c r="J865" s="26"/>
      <c r="K865" s="85"/>
      <c r="L865" s="93"/>
      <c r="O865" s="26"/>
      <c r="P865" s="26"/>
      <c r="Q865" s="26"/>
      <c r="R865" s="26"/>
      <c r="S865" s="26"/>
      <c r="T865" s="26"/>
      <c r="U865" s="26"/>
      <c r="V865" s="98"/>
      <c r="W865" s="26"/>
      <c r="X865" s="85"/>
      <c r="Y865" s="93"/>
    </row>
    <row r="866" spans="2:26" s="37" customFormat="1" ht="22.5" customHeight="1" x14ac:dyDescent="0.25">
      <c r="I866" s="62" t="str">
        <f>SETTINGS!G15</f>
        <v>Creative Arts</v>
      </c>
      <c r="J866" s="26"/>
      <c r="K866" s="85">
        <f>SUMMARY!P33</f>
        <v>0</v>
      </c>
      <c r="L866" s="27"/>
      <c r="V866" s="62" t="str">
        <f>SETTINGS!G15</f>
        <v>Creative Arts</v>
      </c>
      <c r="W866" s="26"/>
      <c r="X866" s="85">
        <f>SUMMARY!P33</f>
        <v>0</v>
      </c>
      <c r="Y866" s="27"/>
    </row>
    <row r="867" spans="2:26" ht="8.25" customHeight="1" x14ac:dyDescent="0.3">
      <c r="K867" s="108"/>
      <c r="X867" s="108"/>
    </row>
    <row r="868" spans="2:26" ht="23.25" customHeight="1" x14ac:dyDescent="0.25">
      <c r="B868" s="37" t="str">
        <f>SETTINGS!D17</f>
        <v>Head - Teacher’s Signature</v>
      </c>
      <c r="C868" s="39"/>
      <c r="E868" s="132"/>
      <c r="F868" s="132"/>
      <c r="G868" s="132"/>
      <c r="I868" s="117" t="str">
        <f>SETTINGS!D13</f>
        <v>History</v>
      </c>
      <c r="J868" s="117"/>
      <c r="K868" s="119">
        <f>SUMMARY!P17</f>
        <v>0</v>
      </c>
      <c r="L868" s="117"/>
      <c r="M868" s="117"/>
      <c r="N868" s="117"/>
      <c r="O868" s="127" t="str">
        <f>SETTINGS!D17</f>
        <v>Head - Teacher’s Signature</v>
      </c>
      <c r="P868" s="114"/>
      <c r="Q868" s="117"/>
      <c r="R868" s="135"/>
      <c r="S868" s="135"/>
      <c r="T868" s="135"/>
      <c r="U868" s="117"/>
      <c r="V868" s="117" t="str">
        <f>SETTINGS!D13</f>
        <v>History</v>
      </c>
      <c r="W868" s="117"/>
      <c r="X868" s="119">
        <f>SUMMARY!P17</f>
        <v>0</v>
      </c>
      <c r="Y868" s="117"/>
      <c r="Z868" s="117"/>
    </row>
    <row r="869" spans="2:26" ht="10.5" customHeight="1" x14ac:dyDescent="0.25">
      <c r="C869" s="39"/>
      <c r="E869" s="132"/>
      <c r="F869" s="132"/>
      <c r="G869" s="132"/>
      <c r="I869" s="117"/>
      <c r="J869" s="117"/>
      <c r="K869" s="119"/>
      <c r="L869" s="117"/>
      <c r="M869" s="117"/>
      <c r="N869" s="117"/>
      <c r="O869" s="117"/>
      <c r="P869" s="114"/>
      <c r="Q869" s="117"/>
      <c r="R869" s="135"/>
      <c r="S869" s="135"/>
      <c r="T869" s="135"/>
      <c r="U869" s="117"/>
      <c r="V869" s="117"/>
      <c r="W869" s="117"/>
      <c r="X869" s="119"/>
      <c r="Y869" s="117"/>
      <c r="Z869" s="117"/>
    </row>
    <row r="870" spans="2:26" ht="22.5" customHeight="1" x14ac:dyDescent="0.25">
      <c r="C870" s="39"/>
      <c r="E870" s="132"/>
      <c r="F870" s="132"/>
      <c r="G870" s="132"/>
      <c r="I870" s="117" t="str">
        <f>SETTINGS!G14</f>
        <v>Ghanaian Language</v>
      </c>
      <c r="J870" s="117"/>
      <c r="K870" s="119">
        <f>SUMMARY!P29</f>
        <v>0</v>
      </c>
      <c r="L870" s="117"/>
      <c r="M870" s="117"/>
      <c r="N870" s="117"/>
      <c r="O870" s="117"/>
      <c r="P870" s="114"/>
      <c r="Q870" s="117"/>
      <c r="R870" s="135"/>
      <c r="S870" s="135"/>
      <c r="T870" s="135"/>
      <c r="U870" s="117"/>
      <c r="V870" s="117" t="str">
        <f>SETTINGS!G14</f>
        <v>Ghanaian Language</v>
      </c>
      <c r="W870" s="117"/>
      <c r="X870" s="119">
        <f>SUMMARY!P29</f>
        <v>0</v>
      </c>
      <c r="Y870" s="117"/>
      <c r="Z870" s="117"/>
    </row>
    <row r="871" spans="2:26" ht="22.5" customHeight="1" x14ac:dyDescent="0.3">
      <c r="C871" s="64"/>
      <c r="I871" s="117"/>
      <c r="J871" s="117"/>
      <c r="K871" s="117"/>
      <c r="L871" s="117"/>
      <c r="M871" s="117"/>
      <c r="N871" s="117"/>
      <c r="O871" s="117"/>
      <c r="P871" s="114"/>
      <c r="Q871" s="117"/>
      <c r="R871" s="117"/>
      <c r="S871" s="117"/>
      <c r="T871" s="117"/>
      <c r="U871" s="117"/>
      <c r="V871" s="117"/>
      <c r="W871" s="117"/>
      <c r="X871" s="119"/>
      <c r="Y871" s="117"/>
      <c r="Z871" s="117"/>
    </row>
    <row r="872" spans="2:26" ht="22.5" customHeight="1" x14ac:dyDescent="0.25">
      <c r="I872" s="117"/>
      <c r="J872" s="117"/>
      <c r="K872" s="117"/>
      <c r="L872" s="117"/>
      <c r="M872" s="117"/>
      <c r="N872" s="117"/>
      <c r="O872" s="117"/>
      <c r="P872" s="117"/>
      <c r="Q872" s="117"/>
      <c r="R872" s="117"/>
      <c r="S872" s="117"/>
      <c r="T872" s="117"/>
      <c r="U872" s="117"/>
      <c r="V872" s="117"/>
      <c r="W872" s="117"/>
      <c r="X872" s="117"/>
      <c r="Y872" s="117"/>
      <c r="Z872" s="117"/>
    </row>
    <row r="873" spans="2:26" ht="9" customHeight="1" x14ac:dyDescent="0.25"/>
    <row r="874" spans="2:26" ht="22.5" customHeight="1" x14ac:dyDescent="0.4">
      <c r="B874" s="138"/>
      <c r="C874" s="123" t="str">
        <f>SETTINGS!B2</f>
        <v xml:space="preserve">    COMPUTER REPAIR SERVICES</v>
      </c>
      <c r="D874" s="30"/>
      <c r="E874" s="30"/>
      <c r="F874" s="30"/>
      <c r="G874" s="30"/>
      <c r="H874" s="30"/>
      <c r="I874" s="30"/>
      <c r="K874" s="141"/>
      <c r="L874" s="141"/>
      <c r="O874" s="138"/>
      <c r="P874" s="123" t="str">
        <f>SETTINGS!B2</f>
        <v xml:space="preserve">    COMPUTER REPAIR SERVICES</v>
      </c>
      <c r="Q874" s="30"/>
      <c r="R874" s="30"/>
      <c r="S874" s="30"/>
      <c r="T874" s="30"/>
      <c r="U874" s="30"/>
      <c r="V874" s="30"/>
      <c r="X874" s="141"/>
      <c r="Y874" s="141"/>
    </row>
    <row r="875" spans="2:26" ht="22.5" customHeight="1" x14ac:dyDescent="0.25">
      <c r="B875" s="138"/>
      <c r="C875" s="124" t="str">
        <f>SETTINGS!B3</f>
        <v xml:space="preserve">     P.O.Box AN 5044  Accra–North Tel: 0244-113-286 / 233 27 055 6797</v>
      </c>
      <c r="D875" s="49"/>
      <c r="K875" s="141"/>
      <c r="L875" s="141"/>
      <c r="O875" s="138"/>
      <c r="P875" s="124" t="str">
        <f>SETTINGS!B3</f>
        <v xml:space="preserve">     P.O.Box AN 5044  Accra–North Tel: 0244-113-286 / 233 27 055 6797</v>
      </c>
      <c r="Q875" s="49"/>
      <c r="X875" s="141"/>
      <c r="Y875" s="141"/>
    </row>
    <row r="876" spans="2:26" ht="23.25" customHeight="1" x14ac:dyDescent="0.25">
      <c r="B876" s="138"/>
      <c r="C876" s="125" t="str">
        <f>SETTINGS!B4</f>
        <v xml:space="preserve">                    Email: computerrepairservices001@gmail.com</v>
      </c>
      <c r="D876" s="33"/>
      <c r="K876" s="141"/>
      <c r="L876" s="141"/>
      <c r="O876" s="138"/>
      <c r="P876" s="125" t="str">
        <f>SETTINGS!B4</f>
        <v xml:space="preserve">                    Email: computerrepairservices001@gmail.com</v>
      </c>
      <c r="Q876" s="33"/>
      <c r="X876" s="141"/>
      <c r="Y876" s="141"/>
    </row>
    <row r="877" spans="2:26" ht="22.5" customHeight="1" x14ac:dyDescent="0.25">
      <c r="B877" s="138"/>
      <c r="D877" s="126" t="str">
        <f>SETTINGS!B5</f>
        <v xml:space="preserve"> LEARNERS  REPORT  SHEET</v>
      </c>
      <c r="E877" s="50"/>
      <c r="K877" s="141"/>
      <c r="L877" s="141"/>
      <c r="O877" s="138"/>
      <c r="Q877" s="126" t="str">
        <f>SETTINGS!B5</f>
        <v xml:space="preserve"> LEARNERS  REPORT  SHEET</v>
      </c>
      <c r="R877" s="50"/>
      <c r="X877" s="141"/>
      <c r="Y877" s="141"/>
    </row>
    <row r="878" spans="2:26" ht="9" customHeight="1" x14ac:dyDescent="0.25"/>
    <row r="879" spans="2:26" ht="22.5" customHeight="1" x14ac:dyDescent="0.25">
      <c r="B879" s="55" t="str">
        <f>SETTINGS!C13</f>
        <v xml:space="preserve">Name:                                    </v>
      </c>
      <c r="C879" s="56">
        <f>'TEACHER’S REMARKS'!B38</f>
        <v>0</v>
      </c>
      <c r="G879" s="55"/>
      <c r="H879" s="39" t="str">
        <f>SETTINGS!C11</f>
        <v>No. On Roll:</v>
      </c>
      <c r="I879" s="37"/>
      <c r="J879" s="56" t="str">
        <f>'TEACHER’S REMARKS'!F4</f>
        <v/>
      </c>
      <c r="K879" s="37"/>
      <c r="O879" s="55" t="str">
        <f>SETTINGS!C13</f>
        <v xml:space="preserve">Name:                                    </v>
      </c>
      <c r="P879" s="56">
        <f>'TEACHER’S REMARKS'!B39</f>
        <v>0</v>
      </c>
      <c r="T879" s="55"/>
      <c r="U879" s="55" t="str">
        <f>SETTINGS!C11</f>
        <v>No. On Roll:</v>
      </c>
      <c r="V879" s="37"/>
      <c r="W879" s="56" t="str">
        <f>'TEACHER’S REMARKS'!F4</f>
        <v/>
      </c>
      <c r="X879" s="37"/>
    </row>
    <row r="880" spans="2:26" ht="9" customHeight="1" x14ac:dyDescent="0.25">
      <c r="B880" s="94"/>
      <c r="G880" s="37"/>
      <c r="H880" s="39"/>
      <c r="I880" s="37"/>
      <c r="J880" s="37"/>
      <c r="K880" s="37"/>
      <c r="O880" s="94"/>
      <c r="U880" s="39"/>
      <c r="V880" s="37"/>
      <c r="W880" s="37"/>
      <c r="X880" s="37"/>
    </row>
    <row r="881" spans="2:26" ht="23.25" customHeight="1" x14ac:dyDescent="0.25">
      <c r="B881" s="55" t="str">
        <f>SETTINGS!C10</f>
        <v>Basic:</v>
      </c>
      <c r="C881" s="56">
        <f>'TEACHER’S REMARKS'!D2</f>
        <v>0</v>
      </c>
      <c r="E881" s="55"/>
      <c r="F881" s="37"/>
      <c r="G881" s="55"/>
      <c r="H881" s="39" t="str">
        <f>SETTINGS!C14</f>
        <v xml:space="preserve">Vacation: </v>
      </c>
      <c r="I881" s="37"/>
      <c r="J881" s="56">
        <f>'TEACHER’S REMARKS'!E6</f>
        <v>0</v>
      </c>
      <c r="K881" s="37"/>
      <c r="O881" s="55" t="str">
        <f>SETTINGS!C10</f>
        <v>Basic:</v>
      </c>
      <c r="P881" s="56">
        <f>'TEACHER’S REMARKS'!D2</f>
        <v>0</v>
      </c>
      <c r="R881" s="55"/>
      <c r="S881" s="56"/>
      <c r="T881" s="55"/>
      <c r="U881" s="55" t="str">
        <f>SETTINGS!C14</f>
        <v xml:space="preserve">Vacation: </v>
      </c>
      <c r="V881" s="37"/>
      <c r="W881" s="56">
        <f>'TEACHER’S REMARKS'!E6</f>
        <v>0</v>
      </c>
      <c r="X881" s="37"/>
    </row>
    <row r="882" spans="2:26" ht="9" customHeight="1" x14ac:dyDescent="0.25">
      <c r="B882" s="95"/>
      <c r="G882" s="37"/>
      <c r="H882" s="39"/>
      <c r="I882" s="37"/>
      <c r="J882" s="37"/>
      <c r="K882" s="37"/>
      <c r="O882" s="95"/>
      <c r="U882" s="39"/>
      <c r="V882" s="37"/>
      <c r="W882" s="37"/>
      <c r="X882" s="37"/>
    </row>
    <row r="883" spans="2:26" ht="22.5" customHeight="1" x14ac:dyDescent="0.25">
      <c r="B883" s="55" t="str">
        <f>SETTINGS!C15</f>
        <v xml:space="preserve">Reopening: </v>
      </c>
      <c r="C883" s="56">
        <f>'TEACHER’S REMARKS'!D6</f>
        <v>0</v>
      </c>
      <c r="G883" s="55"/>
      <c r="H883" s="55" t="str">
        <f>SETTINGS!C8</f>
        <v xml:space="preserve">Term: </v>
      </c>
      <c r="I883" s="37"/>
      <c r="J883" s="56">
        <f>'TEACHER’S REMARKS'!E2</f>
        <v>0</v>
      </c>
      <c r="K883" s="37"/>
      <c r="O883" s="55" t="str">
        <f>SETTINGS!C15</f>
        <v xml:space="preserve">Reopening: </v>
      </c>
      <c r="P883" s="56">
        <f>'TEACHER’S REMARKS'!D6</f>
        <v>0</v>
      </c>
      <c r="T883" s="55"/>
      <c r="U883" s="55" t="str">
        <f>SETTINGS!C8</f>
        <v xml:space="preserve">Term: </v>
      </c>
      <c r="V883" s="37"/>
      <c r="W883" s="56">
        <f>'TEACHER’S REMARKS'!E2</f>
        <v>0</v>
      </c>
      <c r="X883" s="37"/>
    </row>
    <row r="884" spans="2:26" ht="9" customHeight="1" x14ac:dyDescent="0.25">
      <c r="U884" s="37"/>
      <c r="V884" s="37"/>
      <c r="W884" s="37"/>
      <c r="X884" s="37"/>
    </row>
    <row r="885" spans="2:26" ht="23.25" customHeight="1" x14ac:dyDescent="0.25">
      <c r="B885" s="55" t="str">
        <f>SETTINGS!B21</f>
        <v>Grading:</v>
      </c>
      <c r="C885" s="99" t="str">
        <f>SETTINGS!C21</f>
        <v>80 - 100 =  1 - Highly Proficient                                 68 - 79 = 2 - Proficient</v>
      </c>
      <c r="D885" s="99"/>
      <c r="E885" s="99"/>
      <c r="F885" s="99"/>
      <c r="G885" s="99"/>
      <c r="H885" s="99"/>
      <c r="I885" s="99"/>
      <c r="J885" s="99"/>
      <c r="O885" s="55" t="str">
        <f>SETTINGS!B21</f>
        <v>Grading:</v>
      </c>
      <c r="P885" s="99" t="str">
        <f>SETTINGS!C21</f>
        <v>80 - 100 =  1 - Highly Proficient                                 68 - 79 = 2 - Proficient</v>
      </c>
      <c r="Q885" s="99"/>
      <c r="R885" s="99"/>
      <c r="S885" s="99"/>
      <c r="T885" s="99"/>
      <c r="U885" s="99"/>
      <c r="V885" s="99"/>
      <c r="W885" s="99"/>
    </row>
    <row r="886" spans="2:26" ht="23.25" customHeight="1" x14ac:dyDescent="0.25">
      <c r="B886" s="96"/>
      <c r="C886" s="99" t="str">
        <f>SETTINGS!C22</f>
        <v xml:space="preserve">54 - 67  = 3 - Approaching Proficiency                       40 - 53   =  4 - Developing      </v>
      </c>
      <c r="D886" s="99"/>
      <c r="E886" s="99"/>
      <c r="F886" s="99"/>
      <c r="G886" s="99"/>
      <c r="H886" s="99"/>
      <c r="I886" s="99"/>
      <c r="J886" s="99"/>
      <c r="O886" s="96"/>
      <c r="P886" s="99" t="str">
        <f>SETTINGS!C22</f>
        <v xml:space="preserve">54 - 67  = 3 - Approaching Proficiency                       40 - 53   =  4 - Developing      </v>
      </c>
      <c r="Q886" s="99"/>
      <c r="R886" s="99"/>
      <c r="S886" s="99"/>
      <c r="T886" s="99"/>
      <c r="U886" s="99"/>
      <c r="V886" s="99"/>
      <c r="W886" s="99"/>
    </row>
    <row r="887" spans="2:26" ht="23.25" customHeight="1" x14ac:dyDescent="0.25">
      <c r="B887" s="96"/>
      <c r="C887" s="99" t="str">
        <f>SETTINGS!C23</f>
        <v>0 - 39 = 5 - Emerging</v>
      </c>
      <c r="D887" s="99"/>
      <c r="E887" s="99"/>
      <c r="F887" s="99"/>
      <c r="G887" s="99"/>
      <c r="H887" s="99"/>
      <c r="I887" s="99"/>
      <c r="J887" s="99"/>
      <c r="O887" s="96"/>
      <c r="P887" s="99" t="str">
        <f>SETTINGS!C23</f>
        <v>0 - 39 = 5 - Emerging</v>
      </c>
      <c r="Q887" s="99"/>
      <c r="R887" s="99"/>
      <c r="S887" s="99"/>
      <c r="T887" s="99"/>
      <c r="U887" s="99"/>
      <c r="V887" s="99"/>
      <c r="W887" s="99"/>
    </row>
    <row r="888" spans="2:26" ht="9.75" customHeight="1" x14ac:dyDescent="0.25">
      <c r="B888" s="16"/>
      <c r="C888" s="16"/>
      <c r="D888" s="16"/>
      <c r="E888" s="16"/>
      <c r="F888" s="16"/>
      <c r="G888" s="16"/>
      <c r="H888" s="16"/>
      <c r="I888" s="16"/>
      <c r="J888" s="16"/>
      <c r="O888" s="16"/>
      <c r="P888" s="16"/>
      <c r="Q888" s="16"/>
      <c r="R888" s="16"/>
      <c r="S888" s="16"/>
      <c r="T888" s="16"/>
      <c r="U888" s="16"/>
      <c r="V888" s="16"/>
      <c r="W888" s="16"/>
    </row>
    <row r="889" spans="2:26" ht="9" customHeight="1" x14ac:dyDescent="0.25"/>
    <row r="890" spans="2:26" ht="30" customHeight="1" x14ac:dyDescent="0.25">
      <c r="B890" s="139" t="str">
        <f>SETTINGS!K2</f>
        <v>SUBJECT</v>
      </c>
      <c r="C890" s="139"/>
      <c r="D890" s="139"/>
      <c r="E890" s="72" t="str">
        <f>SETTINGS!K3</f>
        <v>CLASS SCORE</v>
      </c>
      <c r="F890" s="72" t="str">
        <f>SETTINGS!K4</f>
        <v>EXAMS SCORE</v>
      </c>
      <c r="G890" s="72" t="str">
        <f>SETTINGS!K5</f>
        <v>TOTAL SCORE</v>
      </c>
      <c r="H890" s="72" t="str">
        <f>SETTINGS!K6</f>
        <v>SUBJECT POSITION</v>
      </c>
      <c r="I890" s="72" t="str">
        <f>SETTINGS!K7</f>
        <v>GRADE</v>
      </c>
      <c r="J890" s="72" t="str">
        <f>SETTINGS!K8</f>
        <v>REMARKS</v>
      </c>
      <c r="K890" s="72"/>
      <c r="L890" s="72"/>
      <c r="M890" s="72"/>
      <c r="O890" s="139" t="str">
        <f>SETTINGS!K2</f>
        <v>SUBJECT</v>
      </c>
      <c r="P890" s="139"/>
      <c r="Q890" s="139"/>
      <c r="R890" s="72" t="str">
        <f>SETTINGS!K3</f>
        <v>CLASS SCORE</v>
      </c>
      <c r="S890" s="72" t="str">
        <f>SETTINGS!K4</f>
        <v>EXAMS SCORE</v>
      </c>
      <c r="T890" s="72" t="str">
        <f>SETTINGS!K5</f>
        <v>TOTAL SCORE</v>
      </c>
      <c r="U890" s="72" t="str">
        <f>SETTINGS!K6</f>
        <v>SUBJECT POSITION</v>
      </c>
      <c r="V890" s="72" t="str">
        <f>SETTINGS!K7</f>
        <v>GRADE</v>
      </c>
      <c r="W890" s="72" t="str">
        <f>SETTINGS!K8</f>
        <v>REMARKS</v>
      </c>
      <c r="X890" s="72"/>
      <c r="Y890" s="72"/>
      <c r="Z890" s="72"/>
    </row>
    <row r="891" spans="2:26" ht="9" customHeight="1" x14ac:dyDescent="0.25">
      <c r="E891" s="57"/>
      <c r="R891" s="57"/>
    </row>
    <row r="892" spans="2:26" ht="22.5" customHeight="1" x14ac:dyDescent="0.3">
      <c r="B892" s="140" t="str">
        <f>SETTINGS!G2</f>
        <v>ENGLISH LANGUAGE</v>
      </c>
      <c r="C892" s="140"/>
      <c r="D892" s="140"/>
      <c r="E892" s="73">
        <f>ENGLISH!I36</f>
        <v>0</v>
      </c>
      <c r="F892" s="73">
        <f>ENGLISH!K36</f>
        <v>0</v>
      </c>
      <c r="G892" s="74">
        <f>ENGLISH!L36</f>
        <v>0</v>
      </c>
      <c r="H892" s="75" t="str">
        <f>ENGLISH!M36</f>
        <v>1st</v>
      </c>
      <c r="I892" s="76">
        <f>ENGLISH!N36</f>
        <v>5</v>
      </c>
      <c r="J892" s="77" t="str">
        <f>ENGLISH!O36</f>
        <v>Emerging</v>
      </c>
      <c r="K892" s="86"/>
      <c r="O892" s="140" t="str">
        <f>SETTINGS!G2</f>
        <v>ENGLISH LANGUAGE</v>
      </c>
      <c r="P892" s="140"/>
      <c r="Q892" s="140"/>
      <c r="R892" s="73">
        <f>ENGLISH!I37</f>
        <v>0</v>
      </c>
      <c r="S892" s="73">
        <f>ENGLISH!K37</f>
        <v>0</v>
      </c>
      <c r="T892" s="74">
        <f>ENGLISH!L37</f>
        <v>0</v>
      </c>
      <c r="U892" s="75" t="str">
        <f>ENGLISH!M37</f>
        <v>1st</v>
      </c>
      <c r="V892" s="76">
        <f>ENGLISH!N37</f>
        <v>5</v>
      </c>
      <c r="W892" s="77" t="str">
        <f>ENGLISH!O37</f>
        <v>Emerging</v>
      </c>
      <c r="X892" s="86"/>
    </row>
    <row r="893" spans="2:26" ht="9" customHeight="1" x14ac:dyDescent="0.3">
      <c r="B893" s="26"/>
      <c r="C893" s="26"/>
      <c r="D893" s="26"/>
      <c r="E893" s="73"/>
      <c r="F893" s="73"/>
      <c r="G893" s="74"/>
      <c r="H893" s="75"/>
      <c r="I893" s="76"/>
      <c r="J893" s="77"/>
      <c r="K893" s="86"/>
      <c r="O893" s="26"/>
      <c r="P893" s="26"/>
      <c r="Q893" s="26"/>
      <c r="R893" s="73"/>
      <c r="S893" s="73"/>
      <c r="T893" s="74"/>
      <c r="U893" s="75"/>
      <c r="V893" s="76"/>
      <c r="W893" s="77"/>
      <c r="X893" s="86"/>
    </row>
    <row r="894" spans="2:26" ht="22.5" customHeight="1" x14ac:dyDescent="0.3">
      <c r="B894" s="140" t="str">
        <f>SETTINGS!G3</f>
        <v>MATHEMATICS</v>
      </c>
      <c r="C894" s="140"/>
      <c r="D894" s="140"/>
      <c r="E894" s="73">
        <f>MATHS!I36</f>
        <v>0</v>
      </c>
      <c r="F894" s="73">
        <f>MATHS!K36</f>
        <v>0</v>
      </c>
      <c r="G894" s="74">
        <f>MATHS!L36</f>
        <v>0</v>
      </c>
      <c r="H894" s="75" t="str">
        <f>MATHS!M36</f>
        <v>1st</v>
      </c>
      <c r="I894" s="76">
        <f>MATHS!N36</f>
        <v>5</v>
      </c>
      <c r="J894" s="77" t="str">
        <f>MATHS!O36</f>
        <v>Emerging</v>
      </c>
      <c r="K894" s="86"/>
      <c r="O894" s="140" t="str">
        <f>SETTINGS!G3</f>
        <v>MATHEMATICS</v>
      </c>
      <c r="P894" s="140"/>
      <c r="Q894" s="140"/>
      <c r="R894" s="73">
        <f>MATHS!I37</f>
        <v>0</v>
      </c>
      <c r="S894" s="73">
        <f>MATHS!K37</f>
        <v>0</v>
      </c>
      <c r="T894" s="74">
        <f>MATHS!L37</f>
        <v>0</v>
      </c>
      <c r="U894" s="75" t="str">
        <f>MATHS!M37</f>
        <v>1st</v>
      </c>
      <c r="V894" s="76">
        <f>MATHS!N37</f>
        <v>5</v>
      </c>
      <c r="W894" s="77" t="str">
        <f>MATHS!O37</f>
        <v>Emerging</v>
      </c>
      <c r="X894" s="86"/>
    </row>
    <row r="895" spans="2:26" ht="9.75" customHeight="1" x14ac:dyDescent="0.3">
      <c r="B895" s="26"/>
      <c r="C895" s="26"/>
      <c r="D895" s="26"/>
      <c r="E895" s="73"/>
      <c r="F895" s="73"/>
      <c r="G895" s="74"/>
      <c r="H895" s="75"/>
      <c r="I895" s="76"/>
      <c r="J895" s="77"/>
      <c r="K895" s="86"/>
      <c r="O895" s="26"/>
      <c r="P895" s="26"/>
      <c r="Q895" s="26"/>
      <c r="R895" s="73"/>
      <c r="S895" s="73"/>
      <c r="T895" s="74"/>
      <c r="U895" s="75"/>
      <c r="V895" s="76"/>
      <c r="W895" s="77"/>
      <c r="X895" s="86"/>
    </row>
    <row r="896" spans="2:26" ht="21.75" customHeight="1" x14ac:dyDescent="0.3">
      <c r="B896" s="140" t="str">
        <f>SETTINGS!G4</f>
        <v>INTEGRATED SCIENCE</v>
      </c>
      <c r="C896" s="140"/>
      <c r="D896" s="140"/>
      <c r="E896" s="73">
        <f>SCIENCE!I36</f>
        <v>0</v>
      </c>
      <c r="F896" s="73">
        <f>SCIENCE!K36</f>
        <v>0</v>
      </c>
      <c r="G896" s="74">
        <f>SCIENCE!L36</f>
        <v>0</v>
      </c>
      <c r="H896" s="75" t="str">
        <f>SCIENCE!M36</f>
        <v>1st</v>
      </c>
      <c r="I896" s="76">
        <f>SCIENCE!N36</f>
        <v>5</v>
      </c>
      <c r="J896" s="77" t="str">
        <f>SCIENCE!O36</f>
        <v>Emerging</v>
      </c>
      <c r="K896" s="86"/>
      <c r="O896" s="140" t="str">
        <f>SETTINGS!G4</f>
        <v>INTEGRATED SCIENCE</v>
      </c>
      <c r="P896" s="140"/>
      <c r="Q896" s="140"/>
      <c r="R896" s="73">
        <f>SCIENCE!I37</f>
        <v>0</v>
      </c>
      <c r="S896" s="73">
        <f>SCIENCE!K37</f>
        <v>0</v>
      </c>
      <c r="T896" s="74">
        <f>SCIENCE!L37</f>
        <v>0</v>
      </c>
      <c r="U896" s="75" t="str">
        <f>SCIENCE!M37</f>
        <v>1st</v>
      </c>
      <c r="V896" s="76">
        <f>SCIENCE!N37</f>
        <v>5</v>
      </c>
      <c r="W896" s="77" t="str">
        <f>SCIENCE!O37</f>
        <v>Emerging</v>
      </c>
      <c r="X896" s="86"/>
    </row>
    <row r="897" spans="2:26" ht="9.75" customHeight="1" x14ac:dyDescent="0.3">
      <c r="B897" s="26"/>
      <c r="C897" s="26"/>
      <c r="D897" s="26"/>
      <c r="E897" s="73"/>
      <c r="F897" s="73"/>
      <c r="G897" s="74"/>
      <c r="H897" s="75"/>
      <c r="I897" s="76"/>
      <c r="J897" s="77"/>
      <c r="K897" s="86"/>
      <c r="O897" s="26"/>
      <c r="P897" s="26"/>
      <c r="Q897" s="26"/>
      <c r="R897" s="73"/>
      <c r="S897" s="73"/>
      <c r="T897" s="74"/>
      <c r="U897" s="75"/>
      <c r="V897" s="76"/>
      <c r="W897" s="77"/>
      <c r="X897" s="86"/>
    </row>
    <row r="898" spans="2:26" ht="22.5" customHeight="1" x14ac:dyDescent="0.3">
      <c r="B898" s="140" t="str">
        <f>SETTINGS!G5</f>
        <v>HISTORY</v>
      </c>
      <c r="C898" s="140"/>
      <c r="D898" s="140"/>
      <c r="E898" s="73">
        <f>'GH HISTORY'!I36</f>
        <v>0</v>
      </c>
      <c r="F898" s="73">
        <f>'GH HISTORY'!K36</f>
        <v>0</v>
      </c>
      <c r="G898" s="74">
        <f>'GH HISTORY'!L36</f>
        <v>0</v>
      </c>
      <c r="H898" s="75" t="str">
        <f>'GH HISTORY'!M36</f>
        <v>1st</v>
      </c>
      <c r="I898" s="76">
        <f>'GH HISTORY'!N36</f>
        <v>5</v>
      </c>
      <c r="J898" s="77" t="str">
        <f>'GH HISTORY'!O36</f>
        <v>Emerging</v>
      </c>
      <c r="K898" s="86"/>
      <c r="O898" s="140" t="str">
        <f>SETTINGS!G5</f>
        <v>HISTORY</v>
      </c>
      <c r="P898" s="140"/>
      <c r="Q898" s="140"/>
      <c r="R898" s="73">
        <f>'GH HISTORY'!I37</f>
        <v>0</v>
      </c>
      <c r="S898" s="73">
        <f>'GH HISTORY'!K37</f>
        <v>0</v>
      </c>
      <c r="T898" s="74">
        <f>'GH HISTORY'!L37</f>
        <v>0</v>
      </c>
      <c r="U898" s="75" t="str">
        <f>'GH HISTORY'!M37</f>
        <v>1st</v>
      </c>
      <c r="V898" s="76">
        <f>'GH HISTORY'!N37</f>
        <v>5</v>
      </c>
      <c r="W898" s="77" t="str">
        <f>'GH HISTORY'!O37</f>
        <v>Emerging</v>
      </c>
      <c r="X898" s="86"/>
    </row>
    <row r="899" spans="2:26" ht="9.75" customHeight="1" x14ac:dyDescent="0.3">
      <c r="B899" s="26"/>
      <c r="C899" s="26"/>
      <c r="D899" s="26"/>
      <c r="E899" s="73"/>
      <c r="F899" s="73"/>
      <c r="G899" s="74"/>
      <c r="H899" s="75"/>
      <c r="I899" s="76"/>
      <c r="J899" s="77"/>
      <c r="K899" s="86"/>
      <c r="O899" s="26"/>
      <c r="P899" s="26"/>
      <c r="Q899" s="26"/>
      <c r="R899" s="73"/>
      <c r="S899" s="73"/>
      <c r="T899" s="74"/>
      <c r="U899" s="75"/>
      <c r="V899" s="76"/>
      <c r="W899" s="77"/>
      <c r="X899" s="86"/>
    </row>
    <row r="900" spans="2:26" ht="22.5" customHeight="1" x14ac:dyDescent="0.3">
      <c r="B900" s="140" t="str">
        <f>SETTINGS!G6</f>
        <v>RELIGIOUS &amp; MORAL EDU.</v>
      </c>
      <c r="C900" s="140"/>
      <c r="D900" s="140"/>
      <c r="E900" s="73">
        <f>'R M E'!I36</f>
        <v>0</v>
      </c>
      <c r="F900" s="73">
        <f>'R M E'!K36</f>
        <v>0</v>
      </c>
      <c r="G900" s="74">
        <f>'R M E'!L36</f>
        <v>0</v>
      </c>
      <c r="H900" s="75" t="str">
        <f>'R M E'!M36</f>
        <v>1st</v>
      </c>
      <c r="I900" s="76">
        <f>'R M E'!N36</f>
        <v>5</v>
      </c>
      <c r="J900" s="77" t="str">
        <f>'R M E'!O36</f>
        <v>Emerging</v>
      </c>
      <c r="K900" s="86"/>
      <c r="O900" s="140" t="str">
        <f>SETTINGS!G6</f>
        <v>RELIGIOUS &amp; MORAL EDU.</v>
      </c>
      <c r="P900" s="140"/>
      <c r="Q900" s="140"/>
      <c r="R900" s="73">
        <f>'R M E'!I37</f>
        <v>0</v>
      </c>
      <c r="S900" s="73">
        <f>'R M E'!K37</f>
        <v>0</v>
      </c>
      <c r="T900" s="74">
        <f>'R M E'!L37</f>
        <v>0</v>
      </c>
      <c r="U900" s="75" t="str">
        <f>'R M E'!M37</f>
        <v>1st</v>
      </c>
      <c r="V900" s="76">
        <f>'R M E'!N37</f>
        <v>5</v>
      </c>
      <c r="W900" s="77" t="str">
        <f>'R M E'!O37</f>
        <v>Emerging</v>
      </c>
      <c r="X900" s="86"/>
    </row>
    <row r="901" spans="2:26" ht="9.75" customHeight="1" x14ac:dyDescent="0.3">
      <c r="B901" s="26"/>
      <c r="C901" s="26"/>
      <c r="D901" s="26"/>
      <c r="E901" s="73"/>
      <c r="F901" s="73"/>
      <c r="G901" s="74"/>
      <c r="H901" s="75"/>
      <c r="I901" s="76"/>
      <c r="J901" s="77"/>
      <c r="K901" s="86"/>
      <c r="O901" s="26"/>
      <c r="P901" s="26"/>
      <c r="Q901" s="26"/>
      <c r="R901" s="73"/>
      <c r="S901" s="73"/>
      <c r="T901" s="74"/>
      <c r="U901" s="75"/>
      <c r="V901" s="76"/>
      <c r="W901" s="77"/>
      <c r="X901" s="86"/>
    </row>
    <row r="902" spans="2:26" ht="22.5" customHeight="1" x14ac:dyDescent="0.3">
      <c r="B902" s="140" t="str">
        <f>SETTINGS!G7</f>
        <v>COMPUTING</v>
      </c>
      <c r="C902" s="140"/>
      <c r="D902" s="140"/>
      <c r="E902" s="73">
        <f>COMPUTING!I36</f>
        <v>0</v>
      </c>
      <c r="F902" s="73">
        <f>COMPUTING!K36</f>
        <v>0</v>
      </c>
      <c r="G902" s="74">
        <f>COMPUTING!L36</f>
        <v>0</v>
      </c>
      <c r="H902" s="75" t="str">
        <f>COMPUTING!M36</f>
        <v>1st</v>
      </c>
      <c r="I902" s="76">
        <f>COMPUTING!N36</f>
        <v>5</v>
      </c>
      <c r="J902" s="77" t="str">
        <f>COMPUTING!O36</f>
        <v>Emerging</v>
      </c>
      <c r="K902" s="86"/>
      <c r="O902" s="140" t="str">
        <f>SETTINGS!G7</f>
        <v>COMPUTING</v>
      </c>
      <c r="P902" s="140"/>
      <c r="Q902" s="140"/>
      <c r="R902" s="73">
        <f>COMPUTING!I37</f>
        <v>0</v>
      </c>
      <c r="S902" s="73">
        <f>COMPUTING!K37</f>
        <v>0</v>
      </c>
      <c r="T902" s="74">
        <f>COMPUTING!L37</f>
        <v>0</v>
      </c>
      <c r="U902" s="75" t="str">
        <f>COMPUTING!M37</f>
        <v>1st</v>
      </c>
      <c r="V902" s="76">
        <f>COMPUTING!N37</f>
        <v>5</v>
      </c>
      <c r="W902" s="77" t="str">
        <f>COMPUTING!O37</f>
        <v>Emerging</v>
      </c>
      <c r="X902" s="86"/>
    </row>
    <row r="903" spans="2:26" ht="9.75" customHeight="1" x14ac:dyDescent="0.3">
      <c r="B903" s="26"/>
      <c r="C903" s="26"/>
      <c r="D903" s="26"/>
      <c r="E903" s="73"/>
      <c r="F903" s="73"/>
      <c r="G903" s="74"/>
      <c r="H903" s="75"/>
      <c r="I903" s="76"/>
      <c r="J903" s="77"/>
      <c r="K903" s="86"/>
      <c r="O903" s="26"/>
      <c r="P903" s="26"/>
      <c r="Q903" s="26"/>
      <c r="R903" s="73"/>
      <c r="S903" s="73"/>
      <c r="T903" s="74"/>
      <c r="U903" s="75"/>
      <c r="V903" s="76"/>
      <c r="W903" s="77"/>
      <c r="X903" s="86"/>
    </row>
    <row r="904" spans="2:26" ht="23.25" customHeight="1" x14ac:dyDescent="0.3">
      <c r="B904" s="140" t="str">
        <f>SETTINGS!G8</f>
        <v>GHANAIAN LANGUAGE</v>
      </c>
      <c r="C904" s="140"/>
      <c r="D904" s="140"/>
      <c r="E904" s="73">
        <f>'GHANAIAN LANGUAGE'!I36</f>
        <v>0</v>
      </c>
      <c r="F904" s="73">
        <f>'GHANAIAN LANGUAGE'!K36</f>
        <v>0</v>
      </c>
      <c r="G904" s="74">
        <f>'GHANAIAN LANGUAGE'!L36</f>
        <v>0</v>
      </c>
      <c r="H904" s="75" t="str">
        <f>'GHANAIAN LANGUAGE'!M36</f>
        <v>1st</v>
      </c>
      <c r="I904" s="76">
        <f>'GHANAIAN LANGUAGE'!N36</f>
        <v>5</v>
      </c>
      <c r="J904" s="77" t="str">
        <f>'GHANAIAN LANGUAGE'!O36</f>
        <v>Emerging</v>
      </c>
      <c r="K904" s="86"/>
      <c r="O904" s="140" t="str">
        <f>SETTINGS!G8</f>
        <v>GHANAIAN LANGUAGE</v>
      </c>
      <c r="P904" s="140"/>
      <c r="Q904" s="140"/>
      <c r="R904" s="73">
        <f>'GHANAIAN LANGUAGE'!I37</f>
        <v>0</v>
      </c>
      <c r="S904" s="73">
        <f>'GHANAIAN LANGUAGE'!K37</f>
        <v>0</v>
      </c>
      <c r="T904" s="74">
        <f>'GHANAIAN LANGUAGE'!L37</f>
        <v>0</v>
      </c>
      <c r="U904" s="75" t="str">
        <f>'GHANAIAN LANGUAGE'!M37</f>
        <v>1st</v>
      </c>
      <c r="V904" s="76">
        <f>'GHANAIAN LANGUAGE'!N37</f>
        <v>5</v>
      </c>
      <c r="W904" s="77" t="str">
        <f>'GHANAIAN LANGUAGE'!O37</f>
        <v>Emerging</v>
      </c>
      <c r="X904" s="86"/>
    </row>
    <row r="905" spans="2:26" ht="9" customHeight="1" x14ac:dyDescent="0.3">
      <c r="B905" s="26"/>
      <c r="C905" s="26"/>
      <c r="D905" s="26"/>
      <c r="E905" s="73"/>
      <c r="F905" s="73"/>
      <c r="G905" s="74"/>
      <c r="H905" s="75"/>
      <c r="I905" s="76"/>
      <c r="J905" s="77"/>
      <c r="K905" s="86"/>
      <c r="O905" s="26"/>
      <c r="P905" s="26"/>
      <c r="Q905" s="26"/>
      <c r="R905" s="73"/>
      <c r="S905" s="73"/>
      <c r="T905" s="74"/>
      <c r="U905" s="75"/>
      <c r="V905" s="76"/>
      <c r="W905" s="77"/>
      <c r="X905" s="86"/>
    </row>
    <row r="906" spans="2:26" ht="22.5" customHeight="1" x14ac:dyDescent="0.3">
      <c r="B906" s="140" t="str">
        <f>SETTINGS!G9</f>
        <v>CREATIVE ARTS &amp; DESIGN</v>
      </c>
      <c r="C906" s="140"/>
      <c r="D906" s="140"/>
      <c r="E906" s="73">
        <f>'CREATIVE ARTS'!I36</f>
        <v>0</v>
      </c>
      <c r="F906" s="73">
        <f>'CREATIVE ARTS'!K36</f>
        <v>0</v>
      </c>
      <c r="G906" s="74">
        <f>'CREATIVE ARTS'!L36</f>
        <v>0</v>
      </c>
      <c r="H906" s="75" t="str">
        <f>'CREATIVE ARTS'!M36</f>
        <v>1st</v>
      </c>
      <c r="I906" s="76">
        <f>'CREATIVE ARTS'!N36</f>
        <v>5</v>
      </c>
      <c r="J906" s="77" t="str">
        <f>'CREATIVE ARTS'!O36</f>
        <v>Emerging</v>
      </c>
      <c r="K906" s="86"/>
      <c r="O906" s="140" t="str">
        <f>SETTINGS!G9</f>
        <v>CREATIVE ARTS &amp; DESIGN</v>
      </c>
      <c r="P906" s="140"/>
      <c r="Q906" s="140"/>
      <c r="R906" s="73">
        <f>'CREATIVE ARTS'!I37</f>
        <v>0</v>
      </c>
      <c r="S906" s="73">
        <f>'CREATIVE ARTS'!K37</f>
        <v>0</v>
      </c>
      <c r="T906" s="74">
        <f>'CREATIVE ARTS'!L37</f>
        <v>0</v>
      </c>
      <c r="U906" s="75" t="str">
        <f>'CREATIVE ARTS'!M37</f>
        <v>1st</v>
      </c>
      <c r="V906" s="76">
        <f>'CREATIVE ARTS'!N37</f>
        <v>5</v>
      </c>
      <c r="W906" s="77" t="str">
        <f>'CREATIVE ARTS'!O37</f>
        <v>Emerging</v>
      </c>
      <c r="X906" s="86"/>
    </row>
    <row r="907" spans="2:26" ht="9.75" customHeight="1" x14ac:dyDescent="0.3">
      <c r="B907" s="26"/>
      <c r="C907" s="26"/>
      <c r="D907" s="26"/>
      <c r="E907" s="73"/>
      <c r="F907" s="73"/>
      <c r="G907" s="74"/>
      <c r="H907" s="75"/>
      <c r="I907" s="76"/>
      <c r="J907" s="77"/>
      <c r="K907" s="86"/>
      <c r="O907" s="26"/>
      <c r="P907" s="26"/>
      <c r="Q907" s="26"/>
      <c r="R907" s="73"/>
      <c r="S907" s="73"/>
      <c r="T907" s="74"/>
      <c r="U907" s="75"/>
      <c r="V907" s="76"/>
      <c r="W907" s="77"/>
      <c r="X907" s="86"/>
    </row>
    <row r="908" spans="2:26" ht="23.25" hidden="1" customHeight="1" x14ac:dyDescent="0.4">
      <c r="B908" s="140" t="str">
        <f>SETTINGS!G10</f>
        <v>OUR WORLD OUR PEOPLE</v>
      </c>
      <c r="C908" s="140"/>
      <c r="D908" s="140"/>
      <c r="E908" s="73">
        <f>'OUR WORLD OUR PEOPLE'!I36</f>
        <v>0</v>
      </c>
      <c r="F908" s="73">
        <f>'OUR WORLD OUR PEOPLE'!K36</f>
        <v>0</v>
      </c>
      <c r="G908" s="74">
        <f>'OUR WORLD OUR PEOPLE'!L36</f>
        <v>0</v>
      </c>
      <c r="H908" s="75" t="str">
        <f>'OUR WORLD OUR PEOPLE'!M36</f>
        <v>1st</v>
      </c>
      <c r="I908" s="76">
        <f>'OUR WORLD OUR PEOPLE'!N36</f>
        <v>5</v>
      </c>
      <c r="J908" s="77" t="str">
        <f>'OUR WORLD OUR PEOPLE'!O36</f>
        <v>Emerging</v>
      </c>
      <c r="K908" s="86"/>
      <c r="O908" s="140" t="str">
        <f>SETTINGS!G10</f>
        <v>OUR WORLD OUR PEOPLE</v>
      </c>
      <c r="P908" s="140"/>
      <c r="Q908" s="140"/>
      <c r="R908" s="73">
        <f>'OUR WORLD OUR PEOPLE'!I37</f>
        <v>0</v>
      </c>
      <c r="S908" s="73">
        <f>'OUR WORLD OUR PEOPLE'!K37</f>
        <v>0</v>
      </c>
      <c r="T908" s="74">
        <f>'OUR WORLD OUR PEOPLE'!L37</f>
        <v>0</v>
      </c>
      <c r="U908" s="75" t="str">
        <f>'OUR WORLD OUR PEOPLE'!M37</f>
        <v>1st</v>
      </c>
      <c r="V908" s="76">
        <f>'OUR WORLD OUR PEOPLE'!N37</f>
        <v>5</v>
      </c>
      <c r="W908" s="77" t="str">
        <f>'OUR WORLD OUR PEOPLE'!O37</f>
        <v>Emerging</v>
      </c>
      <c r="X908" s="86"/>
    </row>
    <row r="909" spans="2:26" ht="9.75" customHeight="1" x14ac:dyDescent="0.3">
      <c r="B909" s="26"/>
      <c r="C909" s="26"/>
      <c r="D909" s="26"/>
      <c r="E909" s="73"/>
      <c r="F909" s="73"/>
      <c r="G909" s="74"/>
      <c r="H909" s="75"/>
      <c r="I909" s="76"/>
      <c r="J909" s="77"/>
      <c r="K909" s="86"/>
      <c r="O909" s="26"/>
      <c r="P909" s="26"/>
      <c r="Q909" s="26"/>
      <c r="R909" s="73"/>
      <c r="S909" s="73"/>
      <c r="T909" s="74"/>
      <c r="U909" s="75"/>
      <c r="V909" s="76"/>
      <c r="W909" s="77"/>
      <c r="X909" s="86"/>
    </row>
    <row r="910" spans="2:26" ht="23.25" hidden="1" customHeight="1" x14ac:dyDescent="0.4">
      <c r="B910" s="26" t="str">
        <f>SETTINGS!G11</f>
        <v>FRENCH</v>
      </c>
      <c r="C910" s="26"/>
      <c r="D910" s="26"/>
      <c r="E910" s="73">
        <f>FRENCH!I36</f>
        <v>0</v>
      </c>
      <c r="F910" s="73">
        <f>FRENCH!K36</f>
        <v>0</v>
      </c>
      <c r="G910" s="74">
        <f>FRENCH!L36</f>
        <v>0</v>
      </c>
      <c r="H910" s="75" t="str">
        <f>FRENCH!M36</f>
        <v>1st</v>
      </c>
      <c r="I910" s="76">
        <f>FRENCH!N36</f>
        <v>5</v>
      </c>
      <c r="J910" s="77" t="str">
        <f>FRENCH!O36</f>
        <v>Emerging</v>
      </c>
      <c r="K910" s="86"/>
      <c r="O910" s="26" t="str">
        <f>SETTINGS!G11</f>
        <v>FRENCH</v>
      </c>
      <c r="P910" s="26"/>
      <c r="Q910" s="26"/>
      <c r="R910" s="73">
        <f>FRENCH!I37</f>
        <v>0</v>
      </c>
      <c r="S910" s="73">
        <f>FRENCH!K37</f>
        <v>0</v>
      </c>
      <c r="T910" s="74">
        <f>FRENCH!L37</f>
        <v>0</v>
      </c>
      <c r="U910" s="75" t="str">
        <f>FRENCH!M37</f>
        <v>1st</v>
      </c>
      <c r="V910" s="76">
        <f>FRENCH!N37</f>
        <v>5</v>
      </c>
      <c r="W910" s="77" t="str">
        <f>FRENCH!O37</f>
        <v>Emerging</v>
      </c>
      <c r="X910" s="86"/>
    </row>
    <row r="911" spans="2:26" ht="21.75" customHeight="1" x14ac:dyDescent="0.25">
      <c r="T911" s="66"/>
    </row>
    <row r="912" spans="2:26" ht="22.5" customHeight="1" x14ac:dyDescent="0.25">
      <c r="B912" s="26" t="str">
        <f>SETTINGS!C9</f>
        <v>Attendance:</v>
      </c>
      <c r="C912" s="53">
        <f>'TEACHER’S REMARKS'!H38</f>
        <v>0</v>
      </c>
      <c r="D912" s="54" t="str">
        <f>SETTINGS!B8</f>
        <v xml:space="preserve">  Out Of</v>
      </c>
      <c r="E912" s="53">
        <f>'TEACHER’S REMARKS'!F6</f>
        <v>0</v>
      </c>
      <c r="F912" s="28" t="str">
        <f>SETTINGS!B9</f>
        <v>Promoted To</v>
      </c>
      <c r="G912" s="53">
        <f>'TEACHER’S REMARKS'!I38</f>
        <v>0</v>
      </c>
      <c r="H912" s="26"/>
      <c r="I912" s="143" t="str">
        <f>SETTINGS!D12</f>
        <v>Total number of Classwork and Homework</v>
      </c>
      <c r="J912" s="143"/>
      <c r="K912" s="143"/>
      <c r="L912" s="143"/>
      <c r="M912" s="143"/>
      <c r="O912" s="26" t="str">
        <f>SETTINGS!C9</f>
        <v>Attendance:</v>
      </c>
      <c r="P912" s="53">
        <f>'TEACHER’S REMARKS'!H39</f>
        <v>0</v>
      </c>
      <c r="Q912" s="54" t="str">
        <f>SETTINGS!B8</f>
        <v xml:space="preserve">  Out Of</v>
      </c>
      <c r="R912" s="53">
        <f>'TEACHER’S REMARKS'!F6</f>
        <v>0</v>
      </c>
      <c r="S912" s="28" t="str">
        <f>SETTINGS!B9</f>
        <v>Promoted To</v>
      </c>
      <c r="T912" s="67">
        <f>'TEACHER’S REMARKS'!I39</f>
        <v>0</v>
      </c>
      <c r="U912" s="26"/>
      <c r="V912" s="143" t="str">
        <f>SETTINGS!D12</f>
        <v>Total number of Classwork and Homework</v>
      </c>
      <c r="W912" s="143"/>
      <c r="X912" s="143"/>
      <c r="Y912" s="143"/>
      <c r="Z912" s="143"/>
    </row>
    <row r="913" spans="2:26" ht="16.5" customHeight="1" x14ac:dyDescent="0.25">
      <c r="B913" s="26"/>
      <c r="C913" s="26"/>
      <c r="D913" s="26"/>
      <c r="E913" s="26"/>
      <c r="F913" s="26"/>
      <c r="G913" s="26"/>
      <c r="H913" s="26"/>
      <c r="I913" s="143"/>
      <c r="J913" s="143"/>
      <c r="K913" s="143"/>
      <c r="L913" s="143"/>
      <c r="M913" s="143"/>
      <c r="O913" s="26"/>
      <c r="P913" s="26"/>
      <c r="Q913" s="26"/>
      <c r="R913" s="26"/>
      <c r="S913" s="26"/>
      <c r="T913" s="26"/>
      <c r="U913" s="26"/>
      <c r="V913" s="143"/>
      <c r="W913" s="143"/>
      <c r="X913" s="143"/>
      <c r="Y913" s="143"/>
      <c r="Z913" s="143"/>
    </row>
    <row r="914" spans="2:26" ht="23.25" customHeight="1" x14ac:dyDescent="0.25">
      <c r="B914" s="26" t="str">
        <f>SETTINGS!D8</f>
        <v xml:space="preserve">Conduct/Character:    </v>
      </c>
      <c r="C914" s="26"/>
      <c r="D914" s="26">
        <f>'TEACHER’S REMARKS'!G38</f>
        <v>0</v>
      </c>
      <c r="E914" s="26"/>
      <c r="F914" s="26"/>
      <c r="G914" s="26"/>
      <c r="H914" s="26"/>
      <c r="I914" s="78" t="str">
        <f>SETTINGS!D14</f>
        <v>Math</v>
      </c>
      <c r="J914" s="26"/>
      <c r="K914" s="85">
        <f>SUMMARY!P9</f>
        <v>0</v>
      </c>
      <c r="L914" s="93"/>
      <c r="O914" s="26" t="str">
        <f>SETTINGS!D8</f>
        <v xml:space="preserve">Conduct/Character:    </v>
      </c>
      <c r="P914" s="26"/>
      <c r="Q914" s="26">
        <f>'TEACHER’S REMARKS'!G39</f>
        <v>0</v>
      </c>
      <c r="R914" s="26"/>
      <c r="S914" s="26"/>
      <c r="T914" s="26"/>
      <c r="U914" s="26"/>
      <c r="V914" s="78" t="str">
        <f>SETTINGS!D14</f>
        <v>Math</v>
      </c>
      <c r="W914" s="26"/>
      <c r="X914" s="85">
        <f>SUMMARY!P9</f>
        <v>0</v>
      </c>
      <c r="Y914" s="93"/>
    </row>
    <row r="915" spans="2:26" ht="8.25" customHeight="1" x14ac:dyDescent="0.25">
      <c r="B915" s="26"/>
      <c r="C915" s="26"/>
      <c r="D915" s="26"/>
      <c r="E915" s="26"/>
      <c r="F915" s="26"/>
      <c r="G915" s="26"/>
      <c r="H915" s="26"/>
      <c r="I915" s="78"/>
      <c r="J915" s="26"/>
      <c r="K915" s="85"/>
      <c r="L915" s="93"/>
      <c r="O915" s="26"/>
      <c r="P915" s="26"/>
      <c r="Q915" s="26"/>
      <c r="R915" s="26"/>
      <c r="S915" s="26"/>
      <c r="T915" s="26"/>
      <c r="U915" s="26"/>
      <c r="V915" s="78"/>
      <c r="W915" s="26"/>
      <c r="X915" s="85"/>
      <c r="Y915" s="93"/>
    </row>
    <row r="916" spans="2:26" ht="23.25" customHeight="1" x14ac:dyDescent="0.25">
      <c r="B916" s="26" t="str">
        <f>SETTINGS!D9</f>
        <v xml:space="preserve">Attitude:      </v>
      </c>
      <c r="C916" s="26">
        <f>'TEACHER’S REMARKS'!F38</f>
        <v>0</v>
      </c>
      <c r="D916" s="26"/>
      <c r="E916" s="26"/>
      <c r="F916" s="26"/>
      <c r="G916" s="26"/>
      <c r="H916" s="26"/>
      <c r="I916" s="78" t="str">
        <f>SETTINGS!D15</f>
        <v>English</v>
      </c>
      <c r="J916" s="26"/>
      <c r="K916" s="85">
        <f>SUMMARY!P5</f>
        <v>0</v>
      </c>
      <c r="L916" s="93"/>
      <c r="O916" s="26" t="str">
        <f>SETTINGS!D9</f>
        <v xml:space="preserve">Attitude:      </v>
      </c>
      <c r="P916" s="26">
        <f>'TEACHER’S REMARKS'!F39</f>
        <v>0</v>
      </c>
      <c r="Q916" s="26"/>
      <c r="R916" s="26"/>
      <c r="S916" s="26"/>
      <c r="T916" s="26"/>
      <c r="U916" s="26"/>
      <c r="V916" s="78" t="str">
        <f>SETTINGS!D15</f>
        <v>English</v>
      </c>
      <c r="W916" s="26"/>
      <c r="X916" s="85">
        <f>SUMMARY!P5</f>
        <v>0</v>
      </c>
      <c r="Y916" s="93"/>
    </row>
    <row r="917" spans="2:26" ht="9" customHeight="1" x14ac:dyDescent="0.25">
      <c r="B917" s="26"/>
      <c r="C917" s="26"/>
      <c r="D917" s="26"/>
      <c r="E917" s="26"/>
      <c r="F917" s="26"/>
      <c r="G917" s="26"/>
      <c r="H917" s="26"/>
      <c r="I917" s="78"/>
      <c r="J917" s="26"/>
      <c r="K917" s="85"/>
      <c r="L917" s="93"/>
      <c r="O917" s="26"/>
      <c r="P917" s="26"/>
      <c r="Q917" s="26"/>
      <c r="R917" s="26"/>
      <c r="S917" s="26"/>
      <c r="T917" s="26"/>
      <c r="U917" s="26"/>
      <c r="V917" s="78"/>
      <c r="W917" s="26"/>
      <c r="X917" s="85"/>
      <c r="Y917" s="93"/>
    </row>
    <row r="918" spans="2:26" ht="23.25" customHeight="1" x14ac:dyDescent="0.25">
      <c r="B918" s="26" t="str">
        <f>SETTINGS!D10</f>
        <v>Interest:</v>
      </c>
      <c r="C918" s="26">
        <f>'TEACHER’S REMARKS'!D38</f>
        <v>0</v>
      </c>
      <c r="D918" s="26"/>
      <c r="E918" s="26"/>
      <c r="F918" s="26"/>
      <c r="G918" s="26"/>
      <c r="H918" s="26"/>
      <c r="I918" s="78" t="str">
        <f>SETTINGS!D16</f>
        <v>Science</v>
      </c>
      <c r="J918" s="26"/>
      <c r="K918" s="85">
        <f>SUMMARY!P13</f>
        <v>0</v>
      </c>
      <c r="L918" s="93"/>
      <c r="O918" s="26" t="str">
        <f>SETTINGS!D10</f>
        <v>Interest:</v>
      </c>
      <c r="P918" s="26">
        <f>'TEACHER’S REMARKS'!D39</f>
        <v>0</v>
      </c>
      <c r="Q918" s="26"/>
      <c r="R918" s="26"/>
      <c r="S918" s="26"/>
      <c r="T918" s="26"/>
      <c r="U918" s="26"/>
      <c r="V918" s="78" t="str">
        <f>SETTINGS!D16</f>
        <v>Science</v>
      </c>
      <c r="W918" s="26"/>
      <c r="X918" s="85">
        <f>SUMMARY!P13</f>
        <v>0</v>
      </c>
      <c r="Y918" s="93"/>
    </row>
    <row r="919" spans="2:26" ht="9" customHeight="1" x14ac:dyDescent="0.25">
      <c r="B919" s="26"/>
      <c r="C919" s="26"/>
      <c r="D919" s="26"/>
      <c r="E919" s="26"/>
      <c r="F919" s="26"/>
      <c r="G919" s="26"/>
      <c r="H919" s="26"/>
      <c r="I919" s="78"/>
      <c r="J919" s="26"/>
      <c r="K919" s="85"/>
      <c r="L919" s="93"/>
      <c r="O919" s="26"/>
      <c r="P919" s="26"/>
      <c r="Q919" s="26"/>
      <c r="R919" s="26"/>
      <c r="S919" s="26"/>
      <c r="T919" s="26"/>
      <c r="U919" s="26"/>
      <c r="V919" s="78"/>
      <c r="W919" s="26"/>
      <c r="X919" s="85"/>
      <c r="Y919" s="93"/>
    </row>
    <row r="920" spans="2:26" ht="22.5" customHeight="1" x14ac:dyDescent="0.25">
      <c r="B920" s="26" t="str">
        <f>SETTINGS!D11</f>
        <v xml:space="preserve">Teacher’s Remarks:  </v>
      </c>
      <c r="C920" s="26"/>
      <c r="D920" s="26">
        <f>'TEACHER’S REMARKS'!E38</f>
        <v>0</v>
      </c>
      <c r="E920" s="26"/>
      <c r="F920" s="26"/>
      <c r="G920" s="26"/>
      <c r="H920" s="26"/>
      <c r="I920" s="78" t="str">
        <f>SETTINGS!G13</f>
        <v>RME</v>
      </c>
      <c r="J920" s="26"/>
      <c r="K920" s="85">
        <f>SUMMARY!P21</f>
        <v>0</v>
      </c>
      <c r="L920" s="93"/>
      <c r="O920" s="26" t="str">
        <f>SETTINGS!D11</f>
        <v xml:space="preserve">Teacher’s Remarks:  </v>
      </c>
      <c r="P920" s="26"/>
      <c r="Q920" s="26">
        <f>'TEACHER’S REMARKS'!E39</f>
        <v>0</v>
      </c>
      <c r="R920" s="26"/>
      <c r="S920" s="26"/>
      <c r="T920" s="26"/>
      <c r="U920" s="26"/>
      <c r="V920" s="78" t="str">
        <f>SETTINGS!G13</f>
        <v>RME</v>
      </c>
      <c r="W920" s="26"/>
      <c r="X920" s="85">
        <f>SUMMARY!P21</f>
        <v>0</v>
      </c>
      <c r="Y920" s="93"/>
    </row>
    <row r="921" spans="2:26" ht="9" customHeight="1" x14ac:dyDescent="0.25">
      <c r="B921" s="26"/>
      <c r="C921" s="26"/>
      <c r="D921" s="26"/>
      <c r="E921" s="26"/>
      <c r="F921" s="26"/>
      <c r="G921" s="26"/>
      <c r="H921" s="26"/>
      <c r="I921" s="78"/>
      <c r="J921" s="26"/>
      <c r="K921" s="85"/>
      <c r="L921" s="93"/>
      <c r="O921" s="26"/>
      <c r="P921" s="26"/>
      <c r="Q921" s="26"/>
      <c r="R921" s="26"/>
      <c r="S921" s="26"/>
      <c r="T921" s="26"/>
      <c r="U921" s="26"/>
      <c r="V921" s="78"/>
      <c r="W921" s="26"/>
      <c r="X921" s="85"/>
      <c r="Y921" s="93"/>
    </row>
    <row r="922" spans="2:26" ht="22.5" customHeight="1" x14ac:dyDescent="0.25">
      <c r="B922" s="84" t="str">
        <f>SETTINGS!C12</f>
        <v xml:space="preserve">Aggregate: </v>
      </c>
      <c r="C922" s="85">
        <f>'OVERALL SCORE'!E36</f>
        <v>30</v>
      </c>
      <c r="D922" s="26"/>
      <c r="E922" s="26"/>
      <c r="F922" s="26"/>
      <c r="G922" s="26"/>
      <c r="H922" s="26"/>
      <c r="I922" s="78" t="str">
        <f>SETTINGS!C16</f>
        <v>Computing</v>
      </c>
      <c r="J922" s="26"/>
      <c r="K922" s="85">
        <f>SUMMARY!P25</f>
        <v>0</v>
      </c>
      <c r="L922" s="93"/>
      <c r="O922" s="84" t="str">
        <f>SETTINGS!C12</f>
        <v xml:space="preserve">Aggregate: </v>
      </c>
      <c r="P922" s="85">
        <f>'OVERALL SCORE'!E37</f>
        <v>30</v>
      </c>
      <c r="Q922" s="26"/>
      <c r="R922" s="26"/>
      <c r="S922" s="26"/>
      <c r="T922" s="26"/>
      <c r="U922" s="26"/>
      <c r="V922" s="78" t="str">
        <f>SETTINGS!C16</f>
        <v>Computing</v>
      </c>
      <c r="W922" s="26"/>
      <c r="X922" s="85">
        <f>SUMMARY!P25</f>
        <v>0</v>
      </c>
      <c r="Y922" s="93"/>
    </row>
    <row r="923" spans="2:26" ht="9" customHeight="1" x14ac:dyDescent="0.25">
      <c r="B923" s="26"/>
      <c r="C923" s="26"/>
      <c r="D923" s="26"/>
      <c r="E923" s="26"/>
      <c r="F923" s="26"/>
      <c r="G923" s="26"/>
      <c r="H923" s="26"/>
      <c r="I923" s="78"/>
      <c r="J923" s="26"/>
      <c r="K923" s="85"/>
      <c r="L923" s="93"/>
      <c r="O923" s="26"/>
      <c r="P923" s="26"/>
      <c r="Q923" s="26"/>
      <c r="R923" s="26"/>
      <c r="S923" s="26"/>
      <c r="T923" s="26"/>
      <c r="U923" s="26"/>
      <c r="V923" s="78"/>
      <c r="W923" s="26"/>
      <c r="X923" s="85"/>
      <c r="Y923" s="93"/>
    </row>
    <row r="924" spans="2:26" s="37" customFormat="1" ht="22.5" customHeight="1" x14ac:dyDescent="0.25">
      <c r="I924" s="92" t="str">
        <f>SETTINGS!G15</f>
        <v>Creative Arts</v>
      </c>
      <c r="J924" s="26"/>
      <c r="K924" s="85">
        <f>SUMMARY!P33</f>
        <v>0</v>
      </c>
      <c r="L924" s="27"/>
      <c r="V924" s="92" t="str">
        <f>SETTINGS!G15</f>
        <v>Creative Arts</v>
      </c>
      <c r="W924" s="26"/>
      <c r="X924" s="85">
        <f>SUMMARY!P33</f>
        <v>0</v>
      </c>
      <c r="Y924" s="27"/>
    </row>
    <row r="925" spans="2:26" ht="9.75" customHeight="1" x14ac:dyDescent="0.3">
      <c r="K925" s="108"/>
      <c r="X925" s="108"/>
    </row>
    <row r="926" spans="2:26" ht="21.75" customHeight="1" x14ac:dyDescent="0.25">
      <c r="B926" s="37" t="str">
        <f>SETTINGS!D17</f>
        <v>Head - Teacher’s Signature</v>
      </c>
      <c r="C926" s="39"/>
      <c r="E926" s="132"/>
      <c r="F926" s="132"/>
      <c r="G926" s="132"/>
      <c r="I926" s="117" t="str">
        <f>SETTINGS!D13</f>
        <v>History</v>
      </c>
      <c r="J926" s="117"/>
      <c r="K926" s="119">
        <f>SUMMARY!P17</f>
        <v>0</v>
      </c>
      <c r="L926" s="117"/>
      <c r="M926" s="117"/>
      <c r="N926" s="117"/>
      <c r="O926" s="127" t="str">
        <f>SETTINGS!D17</f>
        <v>Head - Teacher’s Signature</v>
      </c>
      <c r="P926" s="114"/>
      <c r="Q926" s="117"/>
      <c r="R926" s="135"/>
      <c r="S926" s="135"/>
      <c r="T926" s="135"/>
      <c r="U926" s="117"/>
      <c r="V926" s="117" t="str">
        <f>SETTINGS!D13</f>
        <v>History</v>
      </c>
      <c r="W926" s="117"/>
      <c r="X926" s="119">
        <f>SUMMARY!P17</f>
        <v>0</v>
      </c>
      <c r="Y926" s="117"/>
      <c r="Z926" s="117"/>
    </row>
    <row r="927" spans="2:26" ht="9.75" customHeight="1" x14ac:dyDescent="0.25">
      <c r="C927" s="39"/>
      <c r="E927" s="132"/>
      <c r="F927" s="132"/>
      <c r="G927" s="132"/>
      <c r="I927" s="117"/>
      <c r="J927" s="117"/>
      <c r="K927" s="119"/>
      <c r="L927" s="117"/>
      <c r="M927" s="117"/>
      <c r="N927" s="117"/>
      <c r="O927" s="117"/>
      <c r="P927" s="114"/>
      <c r="Q927" s="117"/>
      <c r="R927" s="135"/>
      <c r="S927" s="135"/>
      <c r="T927" s="135"/>
      <c r="U927" s="117"/>
      <c r="V927" s="117"/>
      <c r="W927" s="117"/>
      <c r="X927" s="119"/>
      <c r="Y927" s="117"/>
      <c r="Z927" s="117"/>
    </row>
    <row r="928" spans="2:26" ht="22.5" customHeight="1" x14ac:dyDescent="0.25">
      <c r="C928" s="39"/>
      <c r="E928" s="132"/>
      <c r="F928" s="132"/>
      <c r="G928" s="132"/>
      <c r="I928" s="117" t="str">
        <f>SETTINGS!G14</f>
        <v>Ghanaian Language</v>
      </c>
      <c r="J928" s="117"/>
      <c r="K928" s="119">
        <f>SUMMARY!P29</f>
        <v>0</v>
      </c>
      <c r="L928" s="117"/>
      <c r="M928" s="117"/>
      <c r="N928" s="117"/>
      <c r="O928" s="117"/>
      <c r="P928" s="114"/>
      <c r="Q928" s="117"/>
      <c r="R928" s="135"/>
      <c r="S928" s="135"/>
      <c r="T928" s="135"/>
      <c r="U928" s="117"/>
      <c r="V928" s="117" t="str">
        <f>SETTINGS!G14</f>
        <v>Ghanaian Language</v>
      </c>
      <c r="W928" s="117"/>
      <c r="X928" s="119">
        <f>SUMMARY!P29</f>
        <v>0</v>
      </c>
      <c r="Y928" s="117"/>
      <c r="Z928" s="117"/>
    </row>
    <row r="929" spans="1:26" ht="22.5" customHeight="1" x14ac:dyDescent="0.3">
      <c r="C929" s="64"/>
      <c r="I929" s="117"/>
      <c r="J929" s="117"/>
      <c r="K929" s="119"/>
      <c r="L929" s="117"/>
      <c r="M929" s="117"/>
      <c r="N929" s="117"/>
      <c r="O929" s="117"/>
      <c r="P929" s="114"/>
      <c r="Q929" s="117"/>
      <c r="R929" s="117"/>
      <c r="S929" s="117"/>
      <c r="T929" s="117"/>
      <c r="U929" s="117"/>
      <c r="V929" s="117"/>
      <c r="W929" s="117"/>
      <c r="X929" s="119"/>
      <c r="Y929" s="117"/>
      <c r="Z929" s="117"/>
    </row>
    <row r="930" spans="1:26" ht="22.5" customHeight="1" x14ac:dyDescent="0.25">
      <c r="I930" s="117"/>
      <c r="J930" s="117"/>
      <c r="K930" s="117"/>
      <c r="L930" s="117"/>
      <c r="M930" s="117"/>
      <c r="N930" s="117"/>
      <c r="O930" s="117"/>
      <c r="P930" s="117"/>
      <c r="Q930" s="117"/>
      <c r="R930" s="117"/>
      <c r="S930" s="117"/>
      <c r="T930" s="117"/>
      <c r="U930" s="117"/>
      <c r="V930" s="117"/>
      <c r="W930" s="117"/>
      <c r="X930" s="117"/>
      <c r="Y930" s="117"/>
      <c r="Z930" s="117"/>
    </row>
    <row r="931" spans="1:26" ht="9" customHeight="1" x14ac:dyDescent="0.25"/>
    <row r="932" spans="1:26" ht="22.5" customHeight="1" x14ac:dyDescent="0.4">
      <c r="B932" s="138"/>
      <c r="C932" s="123" t="str">
        <f>SETTINGS!B2</f>
        <v xml:space="preserve">    COMPUTER REPAIR SERVICES</v>
      </c>
      <c r="D932" s="30"/>
      <c r="E932" s="30"/>
      <c r="F932" s="30"/>
      <c r="G932" s="30"/>
      <c r="H932" s="30"/>
      <c r="I932" s="30"/>
      <c r="K932" s="141"/>
      <c r="L932" s="141"/>
      <c r="O932" s="138"/>
      <c r="P932" s="123" t="str">
        <f>SETTINGS!B2</f>
        <v xml:space="preserve">    COMPUTER REPAIR SERVICES</v>
      </c>
      <c r="Q932" s="30"/>
      <c r="R932" s="30"/>
      <c r="S932" s="30"/>
      <c r="T932" s="30"/>
      <c r="U932" s="30"/>
      <c r="V932" s="30"/>
      <c r="X932" s="141"/>
      <c r="Y932" s="141"/>
    </row>
    <row r="933" spans="1:26" ht="21.75" customHeight="1" x14ac:dyDescent="0.25">
      <c r="B933" s="138"/>
      <c r="C933" s="124" t="str">
        <f>SETTINGS!B3</f>
        <v xml:space="preserve">     P.O.Box AN 5044  Accra–North Tel: 0244-113-286 / 233 27 055 6797</v>
      </c>
      <c r="D933" s="49"/>
      <c r="K933" s="141"/>
      <c r="L933" s="141"/>
      <c r="O933" s="138"/>
      <c r="P933" s="124" t="str">
        <f>SETTINGS!B3</f>
        <v xml:space="preserve">     P.O.Box AN 5044  Accra–North Tel: 0244-113-286 / 233 27 055 6797</v>
      </c>
      <c r="Q933" s="49"/>
      <c r="X933" s="141"/>
      <c r="Y933" s="141"/>
    </row>
    <row r="934" spans="1:26" ht="22.5" customHeight="1" x14ac:dyDescent="0.25">
      <c r="B934" s="138"/>
      <c r="C934" s="125" t="str">
        <f>SETTINGS!B4</f>
        <v xml:space="preserve">                    Email: computerrepairservices001@gmail.com</v>
      </c>
      <c r="D934" s="33"/>
      <c r="K934" s="141"/>
      <c r="L934" s="141"/>
      <c r="O934" s="138"/>
      <c r="P934" s="125" t="str">
        <f>SETTINGS!B4</f>
        <v xml:space="preserve">                    Email: computerrepairservices001@gmail.com</v>
      </c>
      <c r="Q934" s="33"/>
      <c r="X934" s="141"/>
      <c r="Y934" s="141"/>
    </row>
    <row r="935" spans="1:26" ht="22.5" customHeight="1" x14ac:dyDescent="0.25">
      <c r="B935" s="138"/>
      <c r="D935" s="126" t="str">
        <f>SETTINGS!B5</f>
        <v xml:space="preserve"> LEARNERS  REPORT  SHEET</v>
      </c>
      <c r="E935" s="50"/>
      <c r="K935" s="141"/>
      <c r="L935" s="141"/>
      <c r="O935" s="138"/>
      <c r="Q935" s="126" t="str">
        <f>SETTINGS!B5</f>
        <v xml:space="preserve"> LEARNERS  REPORT  SHEET</v>
      </c>
      <c r="R935" s="50"/>
      <c r="X935" s="141"/>
      <c r="Y935" s="141"/>
    </row>
    <row r="936" spans="1:26" ht="9" customHeight="1" x14ac:dyDescent="0.25"/>
    <row r="937" spans="1:26" ht="22.5" customHeight="1" x14ac:dyDescent="0.25">
      <c r="A937" s="93"/>
      <c r="B937" s="51" t="str">
        <f>SETTINGS!C13</f>
        <v xml:space="preserve">Name:                                    </v>
      </c>
      <c r="C937" s="26">
        <f>'TEACHER’S REMARKS'!B40</f>
        <v>0</v>
      </c>
      <c r="D937" s="93"/>
      <c r="E937" s="93"/>
      <c r="F937" s="93"/>
      <c r="G937" s="51"/>
      <c r="H937" s="81" t="str">
        <f>SETTINGS!C11</f>
        <v>No. On Roll:</v>
      </c>
      <c r="I937" s="27"/>
      <c r="J937" s="26" t="str">
        <f>'TEACHER’S REMARKS'!F4</f>
        <v/>
      </c>
      <c r="K937" s="27"/>
      <c r="L937" s="93"/>
      <c r="M937" s="93"/>
      <c r="N937" s="93"/>
      <c r="O937" s="51" t="str">
        <f>SETTINGS!C13</f>
        <v xml:space="preserve">Name:                                    </v>
      </c>
      <c r="P937" s="26">
        <f>'TEACHER’S REMARKS'!B41</f>
        <v>0</v>
      </c>
      <c r="Q937" s="93"/>
      <c r="R937" s="93"/>
      <c r="S937" s="93"/>
      <c r="T937" s="51"/>
      <c r="U937" s="51" t="str">
        <f>SETTINGS!C11</f>
        <v>No. On Roll:</v>
      </c>
      <c r="V937" s="27"/>
      <c r="W937" s="26" t="str">
        <f>'TEACHER’S REMARKS'!F4</f>
        <v/>
      </c>
      <c r="X937" s="93"/>
    </row>
    <row r="938" spans="1:26" ht="9" customHeight="1" x14ac:dyDescent="0.25">
      <c r="A938" s="93"/>
      <c r="B938" s="49"/>
      <c r="C938" s="93"/>
      <c r="D938" s="93"/>
      <c r="E938" s="93"/>
      <c r="F938" s="93"/>
      <c r="G938" s="93"/>
      <c r="H938" s="81"/>
      <c r="I938" s="27"/>
      <c r="J938" s="27"/>
      <c r="K938" s="27"/>
      <c r="L938" s="93"/>
      <c r="M938" s="93"/>
      <c r="N938" s="93"/>
      <c r="O938" s="49"/>
      <c r="P938" s="93"/>
      <c r="Q938" s="93"/>
      <c r="R938" s="93"/>
      <c r="S938" s="93"/>
      <c r="T938" s="93"/>
      <c r="U938" s="81"/>
      <c r="V938" s="27"/>
      <c r="W938" s="27"/>
      <c r="X938" s="93"/>
    </row>
    <row r="939" spans="1:26" ht="23.25" customHeight="1" x14ac:dyDescent="0.25">
      <c r="A939" s="93"/>
      <c r="B939" s="51" t="str">
        <f>SETTINGS!C10</f>
        <v>Basic:</v>
      </c>
      <c r="C939" s="26">
        <f>'TEACHER’S REMARKS'!D2</f>
        <v>0</v>
      </c>
      <c r="D939" s="93"/>
      <c r="E939" s="51"/>
      <c r="F939" s="27"/>
      <c r="G939" s="51"/>
      <c r="H939" s="81" t="str">
        <f>SETTINGS!C14</f>
        <v xml:space="preserve">Vacation: </v>
      </c>
      <c r="I939" s="27"/>
      <c r="J939" s="26">
        <f>'TEACHER’S REMARKS'!E6</f>
        <v>0</v>
      </c>
      <c r="K939" s="27"/>
      <c r="L939" s="93"/>
      <c r="M939" s="93"/>
      <c r="N939" s="93"/>
      <c r="O939" s="51" t="str">
        <f>SETTINGS!C10</f>
        <v>Basic:</v>
      </c>
      <c r="P939" s="26">
        <f>'TEACHER’S REMARKS'!D2</f>
        <v>0</v>
      </c>
      <c r="Q939" s="93"/>
      <c r="R939" s="51"/>
      <c r="S939" s="26"/>
      <c r="T939" s="51"/>
      <c r="U939" s="51" t="str">
        <f>SETTINGS!C14</f>
        <v xml:space="preserve">Vacation: </v>
      </c>
      <c r="V939" s="27"/>
      <c r="W939" s="26">
        <f>'TEACHER’S REMARKS'!E6</f>
        <v>0</v>
      </c>
      <c r="X939" s="93"/>
    </row>
    <row r="940" spans="1:26" ht="9" customHeight="1" x14ac:dyDescent="0.25">
      <c r="A940" s="93"/>
      <c r="B940" s="52"/>
      <c r="C940" s="93"/>
      <c r="D940" s="93"/>
      <c r="E940" s="93"/>
      <c r="F940" s="93"/>
      <c r="G940" s="93"/>
      <c r="H940" s="81"/>
      <c r="I940" s="27"/>
      <c r="J940" s="27"/>
      <c r="K940" s="27"/>
      <c r="L940" s="93"/>
      <c r="M940" s="93"/>
      <c r="N940" s="93"/>
      <c r="O940" s="52"/>
      <c r="P940" s="93"/>
      <c r="Q940" s="93"/>
      <c r="R940" s="93"/>
      <c r="S940" s="93"/>
      <c r="T940" s="93"/>
      <c r="U940" s="81"/>
      <c r="V940" s="27"/>
      <c r="W940" s="27"/>
      <c r="X940" s="93"/>
    </row>
    <row r="941" spans="1:26" ht="22.5" customHeight="1" x14ac:dyDescent="0.25">
      <c r="A941" s="93"/>
      <c r="B941" s="51" t="str">
        <f>SETTINGS!C15</f>
        <v xml:space="preserve">Reopening: </v>
      </c>
      <c r="C941" s="26">
        <f>'TEACHER’S REMARKS'!D6</f>
        <v>0</v>
      </c>
      <c r="D941" s="93"/>
      <c r="E941" s="93"/>
      <c r="F941" s="93"/>
      <c r="G941" s="51"/>
      <c r="H941" s="51" t="str">
        <f>SETTINGS!C8</f>
        <v xml:space="preserve">Term: </v>
      </c>
      <c r="I941" s="27"/>
      <c r="J941" s="26">
        <f>'TEACHER’S REMARKS'!E2</f>
        <v>0</v>
      </c>
      <c r="K941" s="27"/>
      <c r="L941" s="93"/>
      <c r="M941" s="93"/>
      <c r="N941" s="93"/>
      <c r="O941" s="51" t="str">
        <f>SETTINGS!C15</f>
        <v xml:space="preserve">Reopening: </v>
      </c>
      <c r="P941" s="26">
        <f>'TEACHER’S REMARKS'!D6</f>
        <v>0</v>
      </c>
      <c r="Q941" s="93"/>
      <c r="R941" s="93"/>
      <c r="S941" s="93"/>
      <c r="T941" s="51"/>
      <c r="U941" s="51" t="str">
        <f>SETTINGS!C8</f>
        <v xml:space="preserve">Term: </v>
      </c>
      <c r="V941" s="27"/>
      <c r="W941" s="26">
        <f>'TEACHER’S REMARKS'!E2</f>
        <v>0</v>
      </c>
      <c r="X941" s="93"/>
    </row>
    <row r="942" spans="1:26" ht="9" customHeight="1" x14ac:dyDescent="0.25">
      <c r="A942" s="93"/>
      <c r="B942" s="93"/>
      <c r="C942" s="93"/>
      <c r="D942" s="93"/>
      <c r="E942" s="93"/>
      <c r="F942" s="93"/>
      <c r="G942" s="93"/>
      <c r="H942" s="93"/>
      <c r="I942" s="93"/>
      <c r="J942" s="93"/>
      <c r="K942" s="93"/>
      <c r="L942" s="93"/>
      <c r="M942" s="93"/>
      <c r="N942" s="93"/>
      <c r="O942" s="93"/>
      <c r="P942" s="93"/>
      <c r="Q942" s="93"/>
      <c r="R942" s="93"/>
      <c r="S942" s="93"/>
      <c r="T942" s="93"/>
      <c r="U942" s="27"/>
      <c r="V942" s="27"/>
      <c r="W942" s="27"/>
      <c r="X942" s="93"/>
    </row>
    <row r="943" spans="1:26" ht="23.25" customHeight="1" x14ac:dyDescent="0.25">
      <c r="A943" s="93"/>
      <c r="B943" s="51" t="str">
        <f>SETTINGS!B21</f>
        <v>Grading:</v>
      </c>
      <c r="C943" s="17" t="str">
        <f>SETTINGS!C21</f>
        <v>80 - 100 =  1 - Highly Proficient                                 68 - 79 = 2 - Proficient</v>
      </c>
      <c r="D943" s="17"/>
      <c r="E943" s="17"/>
      <c r="F943" s="17"/>
      <c r="G943" s="17"/>
      <c r="H943" s="17"/>
      <c r="I943" s="17"/>
      <c r="J943" s="17"/>
      <c r="K943" s="93"/>
      <c r="L943" s="93"/>
      <c r="M943" s="93"/>
      <c r="N943" s="93"/>
      <c r="O943" s="51" t="str">
        <f>SETTINGS!B21</f>
        <v>Grading:</v>
      </c>
      <c r="P943" s="17" t="str">
        <f>SETTINGS!C21</f>
        <v>80 - 100 =  1 - Highly Proficient                                 68 - 79 = 2 - Proficient</v>
      </c>
      <c r="Q943" s="17"/>
      <c r="R943" s="17"/>
      <c r="S943" s="17"/>
      <c r="T943" s="17"/>
      <c r="U943" s="17"/>
      <c r="V943" s="17"/>
      <c r="W943" s="17"/>
      <c r="X943" s="93"/>
    </row>
    <row r="944" spans="1:26" ht="23.25" customHeight="1" x14ac:dyDescent="0.25">
      <c r="A944" s="93"/>
      <c r="B944" s="16"/>
      <c r="C944" s="17" t="str">
        <f>SETTINGS!C22</f>
        <v xml:space="preserve">54 - 67  = 3 - Approaching Proficiency                       40 - 53   =  4 - Developing      </v>
      </c>
      <c r="D944" s="17"/>
      <c r="E944" s="17"/>
      <c r="F944" s="17"/>
      <c r="G944" s="17"/>
      <c r="H944" s="17"/>
      <c r="I944" s="17"/>
      <c r="J944" s="17"/>
      <c r="K944" s="93"/>
      <c r="L944" s="93"/>
      <c r="M944" s="93"/>
      <c r="N944" s="93"/>
      <c r="O944" s="16"/>
      <c r="P944" s="17" t="str">
        <f>SETTINGS!C22</f>
        <v xml:space="preserve">54 - 67  = 3 - Approaching Proficiency                       40 - 53   =  4 - Developing      </v>
      </c>
      <c r="Q944" s="17"/>
      <c r="R944" s="17"/>
      <c r="S944" s="17"/>
      <c r="T944" s="17"/>
      <c r="U944" s="17"/>
      <c r="V944" s="17"/>
      <c r="W944" s="17"/>
      <c r="X944" s="93"/>
    </row>
    <row r="945" spans="1:26" ht="22.5" customHeight="1" x14ac:dyDescent="0.25">
      <c r="A945" s="93"/>
      <c r="B945" s="16"/>
      <c r="C945" s="17" t="str">
        <f>SETTINGS!C23</f>
        <v>0 - 39 = 5 - Emerging</v>
      </c>
      <c r="D945" s="17"/>
      <c r="E945" s="17"/>
      <c r="F945" s="17"/>
      <c r="G945" s="17"/>
      <c r="H945" s="17"/>
      <c r="I945" s="17"/>
      <c r="J945" s="17"/>
      <c r="K945" s="93"/>
      <c r="L945" s="93"/>
      <c r="M945" s="93"/>
      <c r="N945" s="93"/>
      <c r="O945" s="16"/>
      <c r="P945" s="17" t="str">
        <f>SETTINGS!C23</f>
        <v>0 - 39 = 5 - Emerging</v>
      </c>
      <c r="Q945" s="17"/>
      <c r="R945" s="17"/>
      <c r="S945" s="17"/>
      <c r="T945" s="17"/>
      <c r="U945" s="17"/>
      <c r="V945" s="17"/>
      <c r="W945" s="17"/>
      <c r="X945" s="93"/>
    </row>
    <row r="946" spans="1:26" ht="9.75" customHeight="1" x14ac:dyDescent="0.25">
      <c r="B946" s="16"/>
      <c r="C946" s="16"/>
      <c r="D946" s="16"/>
      <c r="E946" s="16"/>
      <c r="F946" s="16"/>
      <c r="G946" s="16"/>
      <c r="H946" s="16"/>
      <c r="I946" s="16"/>
      <c r="J946" s="16"/>
      <c r="O946" s="16"/>
      <c r="P946" s="16"/>
      <c r="Q946" s="16"/>
      <c r="R946" s="16"/>
      <c r="S946" s="16"/>
      <c r="T946" s="16"/>
      <c r="U946" s="16"/>
      <c r="V946" s="16"/>
      <c r="W946" s="16"/>
    </row>
    <row r="947" spans="1:26" ht="9" customHeight="1" x14ac:dyDescent="0.25"/>
    <row r="948" spans="1:26" ht="30" customHeight="1" x14ac:dyDescent="0.25">
      <c r="B948" s="139" t="str">
        <f>SETTINGS!K2</f>
        <v>SUBJECT</v>
      </c>
      <c r="C948" s="139"/>
      <c r="D948" s="139"/>
      <c r="E948" s="72" t="str">
        <f>SETTINGS!K3</f>
        <v>CLASS SCORE</v>
      </c>
      <c r="F948" s="72" t="str">
        <f>SETTINGS!K4</f>
        <v>EXAMS SCORE</v>
      </c>
      <c r="G948" s="72" t="str">
        <f>SETTINGS!K5</f>
        <v>TOTAL SCORE</v>
      </c>
      <c r="H948" s="72" t="str">
        <f>SETTINGS!K6</f>
        <v>SUBJECT POSITION</v>
      </c>
      <c r="I948" s="72" t="str">
        <f>SETTINGS!K7</f>
        <v>GRADE</v>
      </c>
      <c r="J948" s="72" t="str">
        <f>SETTINGS!K8</f>
        <v>REMARKS</v>
      </c>
      <c r="K948" s="72"/>
      <c r="L948" s="72"/>
      <c r="M948" s="72"/>
      <c r="O948" s="139" t="str">
        <f>SETTINGS!K2</f>
        <v>SUBJECT</v>
      </c>
      <c r="P948" s="139"/>
      <c r="Q948" s="139"/>
      <c r="R948" s="72" t="str">
        <f>SETTINGS!K3</f>
        <v>CLASS SCORE</v>
      </c>
      <c r="S948" s="72" t="str">
        <f>SETTINGS!K4</f>
        <v>EXAMS SCORE</v>
      </c>
      <c r="T948" s="72" t="str">
        <f>SETTINGS!K5</f>
        <v>TOTAL SCORE</v>
      </c>
      <c r="U948" s="72" t="str">
        <f>SETTINGS!K6</f>
        <v>SUBJECT POSITION</v>
      </c>
      <c r="V948" s="72" t="str">
        <f>SETTINGS!K7</f>
        <v>GRADE</v>
      </c>
      <c r="W948" s="72" t="str">
        <f>SETTINGS!K8</f>
        <v>REMARKS</v>
      </c>
      <c r="X948" s="72"/>
      <c r="Y948" s="72"/>
      <c r="Z948" s="72"/>
    </row>
    <row r="949" spans="1:26" ht="9.75" customHeight="1" x14ac:dyDescent="0.25">
      <c r="E949" s="57"/>
      <c r="R949" s="57"/>
    </row>
    <row r="950" spans="1:26" ht="22.5" customHeight="1" x14ac:dyDescent="0.3">
      <c r="B950" s="140" t="str">
        <f>SETTINGS!G2</f>
        <v>ENGLISH LANGUAGE</v>
      </c>
      <c r="C950" s="140"/>
      <c r="D950" s="140"/>
      <c r="E950" s="73">
        <f>ENGLISH!I38</f>
        <v>0</v>
      </c>
      <c r="F950" s="73">
        <f>ENGLISH!K38</f>
        <v>0</v>
      </c>
      <c r="G950" s="74">
        <f>ENGLISH!L38</f>
        <v>0</v>
      </c>
      <c r="H950" s="75" t="str">
        <f>ENGLISH!M38</f>
        <v>1st</v>
      </c>
      <c r="I950" s="76">
        <f>ENGLISH!N38</f>
        <v>5</v>
      </c>
      <c r="J950" s="77" t="str">
        <f>ENGLISH!O38</f>
        <v>Emerging</v>
      </c>
      <c r="K950" s="86"/>
      <c r="O950" s="140" t="str">
        <f>SETTINGS!G2</f>
        <v>ENGLISH LANGUAGE</v>
      </c>
      <c r="P950" s="140"/>
      <c r="Q950" s="140"/>
      <c r="R950" s="73">
        <f>ENGLISH!I39</f>
        <v>0</v>
      </c>
      <c r="S950" s="73">
        <f>ENGLISH!K39</f>
        <v>0</v>
      </c>
      <c r="T950" s="74">
        <f>ENGLISH!L39</f>
        <v>0</v>
      </c>
      <c r="U950" s="75" t="str">
        <f>ENGLISH!M39</f>
        <v>1st</v>
      </c>
      <c r="V950" s="76">
        <f>ENGLISH!N39</f>
        <v>5</v>
      </c>
      <c r="W950" s="77" t="str">
        <f>ENGLISH!O39</f>
        <v>Emerging</v>
      </c>
      <c r="X950" s="86"/>
    </row>
    <row r="951" spans="1:26" ht="8.25" customHeight="1" x14ac:dyDescent="0.3">
      <c r="B951" s="26"/>
      <c r="C951" s="26"/>
      <c r="D951" s="26"/>
      <c r="E951" s="73"/>
      <c r="F951" s="73"/>
      <c r="G951" s="74"/>
      <c r="H951" s="75"/>
      <c r="I951" s="76"/>
      <c r="J951" s="77"/>
      <c r="K951" s="86"/>
      <c r="O951" s="26"/>
      <c r="P951" s="26"/>
      <c r="Q951" s="26"/>
      <c r="R951" s="73"/>
      <c r="S951" s="73"/>
      <c r="T951" s="74"/>
      <c r="U951" s="75"/>
      <c r="V951" s="76"/>
      <c r="W951" s="77"/>
      <c r="X951" s="86"/>
    </row>
    <row r="952" spans="1:26" ht="22.5" customHeight="1" x14ac:dyDescent="0.3">
      <c r="B952" s="140" t="str">
        <f>SETTINGS!G3</f>
        <v>MATHEMATICS</v>
      </c>
      <c r="C952" s="140"/>
      <c r="D952" s="140"/>
      <c r="E952" s="73">
        <f>MATHS!I38</f>
        <v>0</v>
      </c>
      <c r="F952" s="73">
        <f>MATHS!K38</f>
        <v>0</v>
      </c>
      <c r="G952" s="74">
        <f>MATHS!L38</f>
        <v>0</v>
      </c>
      <c r="H952" s="75" t="str">
        <f>MATHS!M38</f>
        <v>1st</v>
      </c>
      <c r="I952" s="76">
        <f>MATHS!N38</f>
        <v>5</v>
      </c>
      <c r="J952" s="77" t="str">
        <f>MATHS!O38</f>
        <v>Emerging</v>
      </c>
      <c r="K952" s="86"/>
      <c r="O952" s="140" t="str">
        <f>SETTINGS!G3</f>
        <v>MATHEMATICS</v>
      </c>
      <c r="P952" s="140"/>
      <c r="Q952" s="140"/>
      <c r="R952" s="73">
        <f>MATHS!I39</f>
        <v>0</v>
      </c>
      <c r="S952" s="73">
        <f>MATHS!K39</f>
        <v>0</v>
      </c>
      <c r="T952" s="74">
        <f>MATHS!L39</f>
        <v>0</v>
      </c>
      <c r="U952" s="75" t="str">
        <f>MATHS!M39</f>
        <v>1st</v>
      </c>
      <c r="V952" s="76">
        <f>MATHS!N39</f>
        <v>5</v>
      </c>
      <c r="W952" s="77" t="str">
        <f>MATHS!O39</f>
        <v>Emerging</v>
      </c>
      <c r="X952" s="86"/>
    </row>
    <row r="953" spans="1:26" ht="9.75" customHeight="1" x14ac:dyDescent="0.3">
      <c r="B953" s="26"/>
      <c r="C953" s="26"/>
      <c r="D953" s="26"/>
      <c r="E953" s="73"/>
      <c r="F953" s="73"/>
      <c r="G953" s="74"/>
      <c r="H953" s="75"/>
      <c r="I953" s="76"/>
      <c r="J953" s="77"/>
      <c r="K953" s="86"/>
      <c r="O953" s="26"/>
      <c r="P953" s="26"/>
      <c r="Q953" s="26"/>
      <c r="R953" s="73"/>
      <c r="S953" s="73"/>
      <c r="T953" s="74"/>
      <c r="U953" s="75"/>
      <c r="V953" s="76"/>
      <c r="W953" s="77"/>
      <c r="X953" s="86"/>
    </row>
    <row r="954" spans="1:26" ht="22.5" customHeight="1" x14ac:dyDescent="0.3">
      <c r="B954" s="140" t="str">
        <f>SETTINGS!G4</f>
        <v>INTEGRATED SCIENCE</v>
      </c>
      <c r="C954" s="140"/>
      <c r="D954" s="140"/>
      <c r="E954" s="73">
        <f>SCIENCE!I38</f>
        <v>0</v>
      </c>
      <c r="F954" s="73">
        <f>SCIENCE!K38</f>
        <v>0</v>
      </c>
      <c r="G954" s="74">
        <f>SCIENCE!L38</f>
        <v>0</v>
      </c>
      <c r="H954" s="75" t="str">
        <f>SCIENCE!M38</f>
        <v>1st</v>
      </c>
      <c r="I954" s="76">
        <f>SCIENCE!N38</f>
        <v>5</v>
      </c>
      <c r="J954" s="77" t="str">
        <f>SCIENCE!O38</f>
        <v>Emerging</v>
      </c>
      <c r="K954" s="86"/>
      <c r="O954" s="140" t="str">
        <f>SETTINGS!G4</f>
        <v>INTEGRATED SCIENCE</v>
      </c>
      <c r="P954" s="140"/>
      <c r="Q954" s="140"/>
      <c r="R954" s="73">
        <f>SCIENCE!I39</f>
        <v>0</v>
      </c>
      <c r="S954" s="73">
        <f>SCIENCE!K39</f>
        <v>0</v>
      </c>
      <c r="T954" s="74">
        <f>SCIENCE!L39</f>
        <v>0</v>
      </c>
      <c r="U954" s="75" t="str">
        <f>SCIENCE!M39</f>
        <v>1st</v>
      </c>
      <c r="V954" s="76">
        <f>SCIENCE!N39</f>
        <v>5</v>
      </c>
      <c r="W954" s="77" t="str">
        <f>SCIENCE!O39</f>
        <v>Emerging</v>
      </c>
      <c r="X954" s="86"/>
    </row>
    <row r="955" spans="1:26" ht="9.75" customHeight="1" x14ac:dyDescent="0.3">
      <c r="B955" s="26"/>
      <c r="C955" s="26"/>
      <c r="D955" s="26"/>
      <c r="E955" s="73"/>
      <c r="F955" s="73"/>
      <c r="G955" s="74"/>
      <c r="H955" s="75"/>
      <c r="I955" s="76"/>
      <c r="J955" s="77"/>
      <c r="K955" s="86"/>
      <c r="O955" s="26"/>
      <c r="P955" s="26"/>
      <c r="Q955" s="26"/>
      <c r="R955" s="73"/>
      <c r="S955" s="73"/>
      <c r="T955" s="74"/>
      <c r="U955" s="75"/>
      <c r="V955" s="76"/>
      <c r="W955" s="77"/>
      <c r="X955" s="86"/>
    </row>
    <row r="956" spans="1:26" ht="22.5" customHeight="1" x14ac:dyDescent="0.3">
      <c r="B956" s="140" t="str">
        <f>SETTINGS!G5</f>
        <v>HISTORY</v>
      </c>
      <c r="C956" s="140"/>
      <c r="D956" s="140"/>
      <c r="E956" s="73">
        <f>'GH HISTORY'!I38</f>
        <v>0</v>
      </c>
      <c r="F956" s="73">
        <f>'GH HISTORY'!K38</f>
        <v>0</v>
      </c>
      <c r="G956" s="74">
        <f>'GH HISTORY'!L38</f>
        <v>0</v>
      </c>
      <c r="H956" s="75" t="str">
        <f>'GH HISTORY'!M38</f>
        <v>1st</v>
      </c>
      <c r="I956" s="76">
        <f>'GH HISTORY'!N38</f>
        <v>5</v>
      </c>
      <c r="J956" s="77" t="str">
        <f>'GH HISTORY'!O38</f>
        <v>Emerging</v>
      </c>
      <c r="K956" s="86"/>
      <c r="O956" s="140" t="str">
        <f>SETTINGS!G5</f>
        <v>HISTORY</v>
      </c>
      <c r="P956" s="140"/>
      <c r="Q956" s="140"/>
      <c r="R956" s="73">
        <f>'GH HISTORY'!I39</f>
        <v>0</v>
      </c>
      <c r="S956" s="73">
        <f>'GH HISTORY'!K39</f>
        <v>0</v>
      </c>
      <c r="T956" s="74">
        <f>'GH HISTORY'!L39</f>
        <v>0</v>
      </c>
      <c r="U956" s="75" t="str">
        <f>'GH HISTORY'!M39</f>
        <v>1st</v>
      </c>
      <c r="V956" s="76">
        <f>'GH HISTORY'!N39</f>
        <v>5</v>
      </c>
      <c r="W956" s="77" t="str">
        <f>'GH HISTORY'!O39</f>
        <v>Emerging</v>
      </c>
      <c r="X956" s="86"/>
    </row>
    <row r="957" spans="1:26" ht="9.75" customHeight="1" x14ac:dyDescent="0.3">
      <c r="B957" s="26"/>
      <c r="C957" s="26"/>
      <c r="D957" s="26"/>
      <c r="E957" s="73"/>
      <c r="F957" s="73"/>
      <c r="G957" s="74"/>
      <c r="H957" s="75"/>
      <c r="I957" s="76"/>
      <c r="J957" s="77"/>
      <c r="K957" s="86"/>
      <c r="O957" s="26"/>
      <c r="P957" s="26"/>
      <c r="Q957" s="26"/>
      <c r="R957" s="73"/>
      <c r="S957" s="73"/>
      <c r="T957" s="74"/>
      <c r="U957" s="75"/>
      <c r="V957" s="76"/>
      <c r="W957" s="77"/>
      <c r="X957" s="86"/>
    </row>
    <row r="958" spans="1:26" ht="22.5" customHeight="1" x14ac:dyDescent="0.3">
      <c r="B958" s="140" t="str">
        <f>SETTINGS!G6</f>
        <v>RELIGIOUS &amp; MORAL EDU.</v>
      </c>
      <c r="C958" s="140"/>
      <c r="D958" s="140"/>
      <c r="E958" s="73">
        <f>'R M E'!I38</f>
        <v>0</v>
      </c>
      <c r="F958" s="73">
        <f>'R M E'!K38</f>
        <v>0</v>
      </c>
      <c r="G958" s="74">
        <f>'R M E'!L38</f>
        <v>0</v>
      </c>
      <c r="H958" s="75" t="str">
        <f>'R M E'!M38</f>
        <v>1st</v>
      </c>
      <c r="I958" s="76">
        <f>'R M E'!N38</f>
        <v>5</v>
      </c>
      <c r="J958" s="77" t="str">
        <f>'R M E'!O38</f>
        <v>Emerging</v>
      </c>
      <c r="K958" s="86"/>
      <c r="O958" s="140" t="str">
        <f>SETTINGS!G6</f>
        <v>RELIGIOUS &amp; MORAL EDU.</v>
      </c>
      <c r="P958" s="140"/>
      <c r="Q958" s="140"/>
      <c r="R958" s="73">
        <f>'R M E'!I39</f>
        <v>0</v>
      </c>
      <c r="S958" s="73">
        <f>'R M E'!K39</f>
        <v>0</v>
      </c>
      <c r="T958" s="74">
        <f>'R M E'!L39</f>
        <v>0</v>
      </c>
      <c r="U958" s="75" t="str">
        <f>'R M E'!M39</f>
        <v>1st</v>
      </c>
      <c r="V958" s="76">
        <f>'R M E'!N39</f>
        <v>5</v>
      </c>
      <c r="W958" s="77" t="str">
        <f>'R M E'!O39</f>
        <v>Emerging</v>
      </c>
      <c r="X958" s="86"/>
    </row>
    <row r="959" spans="1:26" ht="9.75" customHeight="1" x14ac:dyDescent="0.3">
      <c r="B959" s="26"/>
      <c r="C959" s="26"/>
      <c r="D959" s="26"/>
      <c r="E959" s="73"/>
      <c r="F959" s="73"/>
      <c r="G959" s="74"/>
      <c r="H959" s="75"/>
      <c r="I959" s="76"/>
      <c r="J959" s="77"/>
      <c r="K959" s="86"/>
      <c r="O959" s="26"/>
      <c r="P959" s="26"/>
      <c r="Q959" s="26"/>
      <c r="R959" s="73"/>
      <c r="S959" s="73"/>
      <c r="T959" s="74"/>
      <c r="U959" s="75"/>
      <c r="V959" s="76"/>
      <c r="W959" s="77"/>
      <c r="X959" s="86"/>
    </row>
    <row r="960" spans="1:26" ht="22.5" customHeight="1" x14ac:dyDescent="0.3">
      <c r="B960" s="140" t="str">
        <f>SETTINGS!G7</f>
        <v>COMPUTING</v>
      </c>
      <c r="C960" s="140"/>
      <c r="D960" s="140"/>
      <c r="E960" s="73">
        <f>COMPUTING!I38</f>
        <v>0</v>
      </c>
      <c r="F960" s="73">
        <f>COMPUTING!K38</f>
        <v>0</v>
      </c>
      <c r="G960" s="74">
        <f>COMPUTING!L38</f>
        <v>0</v>
      </c>
      <c r="H960" s="75" t="str">
        <f>COMPUTING!M38</f>
        <v>1st</v>
      </c>
      <c r="I960" s="76">
        <f>COMPUTING!N38</f>
        <v>5</v>
      </c>
      <c r="J960" s="77" t="str">
        <f>COMPUTING!O38</f>
        <v>Emerging</v>
      </c>
      <c r="K960" s="86"/>
      <c r="O960" s="140" t="str">
        <f>SETTINGS!G7</f>
        <v>COMPUTING</v>
      </c>
      <c r="P960" s="140"/>
      <c r="Q960" s="140"/>
      <c r="R960" s="73">
        <f>COMPUTING!I39</f>
        <v>0</v>
      </c>
      <c r="S960" s="73">
        <f>COMPUTING!K39</f>
        <v>0</v>
      </c>
      <c r="T960" s="74">
        <f>COMPUTING!L39</f>
        <v>0</v>
      </c>
      <c r="U960" s="75" t="str">
        <f>COMPUTING!M39</f>
        <v>1st</v>
      </c>
      <c r="V960" s="76">
        <f>COMPUTING!N39</f>
        <v>5</v>
      </c>
      <c r="W960" s="77" t="str">
        <f>COMPUTING!O39</f>
        <v>Emerging</v>
      </c>
      <c r="X960" s="86"/>
    </row>
    <row r="961" spans="2:26" ht="9.75" customHeight="1" x14ac:dyDescent="0.3">
      <c r="B961" s="26"/>
      <c r="C961" s="26"/>
      <c r="D961" s="26"/>
      <c r="E961" s="73"/>
      <c r="F961" s="73"/>
      <c r="G961" s="74"/>
      <c r="H961" s="75"/>
      <c r="I961" s="76"/>
      <c r="J961" s="77"/>
      <c r="K961" s="86"/>
      <c r="O961" s="26"/>
      <c r="P961" s="26"/>
      <c r="Q961" s="26"/>
      <c r="R961" s="73"/>
      <c r="S961" s="73"/>
      <c r="T961" s="74"/>
      <c r="U961" s="75"/>
      <c r="V961" s="76"/>
      <c r="W961" s="77"/>
      <c r="X961" s="86"/>
    </row>
    <row r="962" spans="2:26" ht="22.5" customHeight="1" x14ac:dyDescent="0.3">
      <c r="B962" s="140" t="str">
        <f>SETTINGS!G8</f>
        <v>GHANAIAN LANGUAGE</v>
      </c>
      <c r="C962" s="140"/>
      <c r="D962" s="140"/>
      <c r="E962" s="73">
        <f>'GHANAIAN LANGUAGE'!I38</f>
        <v>0</v>
      </c>
      <c r="F962" s="73">
        <f>'GHANAIAN LANGUAGE'!K38</f>
        <v>0</v>
      </c>
      <c r="G962" s="74">
        <f>'GHANAIAN LANGUAGE'!L38</f>
        <v>0</v>
      </c>
      <c r="H962" s="75" t="str">
        <f>'GHANAIAN LANGUAGE'!M38</f>
        <v>1st</v>
      </c>
      <c r="I962" s="76">
        <f>'GHANAIAN LANGUAGE'!N38</f>
        <v>5</v>
      </c>
      <c r="J962" s="77" t="str">
        <f>'GHANAIAN LANGUAGE'!O38</f>
        <v>Emerging</v>
      </c>
      <c r="K962" s="86"/>
      <c r="O962" s="140" t="str">
        <f>SETTINGS!G8</f>
        <v>GHANAIAN LANGUAGE</v>
      </c>
      <c r="P962" s="140"/>
      <c r="Q962" s="140"/>
      <c r="R962" s="73">
        <f>'GHANAIAN LANGUAGE'!I39</f>
        <v>0</v>
      </c>
      <c r="S962" s="73">
        <f>'GHANAIAN LANGUAGE'!K39</f>
        <v>0</v>
      </c>
      <c r="T962" s="74">
        <f>'GHANAIAN LANGUAGE'!L39</f>
        <v>0</v>
      </c>
      <c r="U962" s="75" t="str">
        <f>'GHANAIAN LANGUAGE'!M39</f>
        <v>1st</v>
      </c>
      <c r="V962" s="76">
        <f>'GHANAIAN LANGUAGE'!N39</f>
        <v>5</v>
      </c>
      <c r="W962" s="77" t="str">
        <f>'GHANAIAN LANGUAGE'!O39</f>
        <v>Emerging</v>
      </c>
      <c r="X962" s="86"/>
    </row>
    <row r="963" spans="2:26" ht="9.75" customHeight="1" x14ac:dyDescent="0.3">
      <c r="B963" s="26"/>
      <c r="C963" s="26"/>
      <c r="D963" s="26"/>
      <c r="E963" s="73"/>
      <c r="F963" s="73"/>
      <c r="G963" s="74"/>
      <c r="H963" s="75"/>
      <c r="I963" s="76"/>
      <c r="J963" s="77"/>
      <c r="K963" s="86"/>
      <c r="O963" s="26"/>
      <c r="P963" s="26"/>
      <c r="Q963" s="26"/>
      <c r="R963" s="73"/>
      <c r="S963" s="73"/>
      <c r="T963" s="74"/>
      <c r="U963" s="75"/>
      <c r="V963" s="76"/>
      <c r="W963" s="77"/>
      <c r="X963" s="86"/>
    </row>
    <row r="964" spans="2:26" ht="22.5" customHeight="1" x14ac:dyDescent="0.3">
      <c r="B964" s="140" t="str">
        <f>SETTINGS!G9</f>
        <v>CREATIVE ARTS &amp; DESIGN</v>
      </c>
      <c r="C964" s="140"/>
      <c r="D964" s="140"/>
      <c r="E964" s="73">
        <f>'CREATIVE ARTS'!I38</f>
        <v>0</v>
      </c>
      <c r="F964" s="73">
        <f>'CREATIVE ARTS'!K38</f>
        <v>0</v>
      </c>
      <c r="G964" s="74">
        <f>'CREATIVE ARTS'!L38</f>
        <v>0</v>
      </c>
      <c r="H964" s="75" t="str">
        <f>'CREATIVE ARTS'!M38</f>
        <v>1st</v>
      </c>
      <c r="I964" s="76">
        <f>'CREATIVE ARTS'!N38</f>
        <v>5</v>
      </c>
      <c r="J964" s="77" t="str">
        <f>'CREATIVE ARTS'!O38</f>
        <v>Emerging</v>
      </c>
      <c r="K964" s="86"/>
      <c r="O964" s="140" t="str">
        <f>SETTINGS!G9</f>
        <v>CREATIVE ARTS &amp; DESIGN</v>
      </c>
      <c r="P964" s="140"/>
      <c r="Q964" s="140"/>
      <c r="R964" s="73">
        <f>'CREATIVE ARTS'!I39</f>
        <v>0</v>
      </c>
      <c r="S964" s="73">
        <f>'CREATIVE ARTS'!K39</f>
        <v>0</v>
      </c>
      <c r="T964" s="74">
        <f>'CREATIVE ARTS'!L39</f>
        <v>0</v>
      </c>
      <c r="U964" s="75" t="str">
        <f>'CREATIVE ARTS'!M39</f>
        <v>1st</v>
      </c>
      <c r="V964" s="76">
        <f>'CREATIVE ARTS'!N39</f>
        <v>5</v>
      </c>
      <c r="W964" s="77" t="str">
        <f>'CREATIVE ARTS'!O39</f>
        <v>Emerging</v>
      </c>
      <c r="X964" s="86"/>
    </row>
    <row r="965" spans="2:26" ht="9.75" customHeight="1" x14ac:dyDescent="0.3">
      <c r="B965" s="26"/>
      <c r="C965" s="26"/>
      <c r="D965" s="26"/>
      <c r="E965" s="73"/>
      <c r="F965" s="73"/>
      <c r="G965" s="74"/>
      <c r="H965" s="75"/>
      <c r="I965" s="76"/>
      <c r="J965" s="77"/>
      <c r="K965" s="86"/>
      <c r="O965" s="26"/>
      <c r="P965" s="26"/>
      <c r="Q965" s="26"/>
      <c r="R965" s="73"/>
      <c r="S965" s="73"/>
      <c r="T965" s="74"/>
      <c r="U965" s="75"/>
      <c r="V965" s="76"/>
      <c r="W965" s="77"/>
      <c r="X965" s="86"/>
    </row>
    <row r="966" spans="2:26" ht="22.5" hidden="1" customHeight="1" x14ac:dyDescent="0.4">
      <c r="B966" s="140" t="str">
        <f>SETTINGS!G10</f>
        <v>OUR WORLD OUR PEOPLE</v>
      </c>
      <c r="C966" s="140"/>
      <c r="D966" s="140"/>
      <c r="E966" s="73">
        <f>'OUR WORLD OUR PEOPLE'!I38</f>
        <v>0</v>
      </c>
      <c r="F966" s="73">
        <f>'OUR WORLD OUR PEOPLE'!K38</f>
        <v>0</v>
      </c>
      <c r="G966" s="74">
        <f>'OUR WORLD OUR PEOPLE'!L38</f>
        <v>0</v>
      </c>
      <c r="H966" s="75" t="str">
        <f>'OUR WORLD OUR PEOPLE'!M38</f>
        <v>1st</v>
      </c>
      <c r="I966" s="76">
        <f>'OUR WORLD OUR PEOPLE'!N38</f>
        <v>5</v>
      </c>
      <c r="J966" s="77" t="str">
        <f>'OUR WORLD OUR PEOPLE'!O38</f>
        <v>Emerging</v>
      </c>
      <c r="K966" s="86"/>
      <c r="O966" s="140" t="str">
        <f>SETTINGS!G10</f>
        <v>OUR WORLD OUR PEOPLE</v>
      </c>
      <c r="P966" s="140"/>
      <c r="Q966" s="140"/>
      <c r="R966" s="73">
        <f>'OUR WORLD OUR PEOPLE'!I39</f>
        <v>0</v>
      </c>
      <c r="S966" s="73">
        <f>'OUR WORLD OUR PEOPLE'!K39</f>
        <v>0</v>
      </c>
      <c r="T966" s="74">
        <f>'OUR WORLD OUR PEOPLE'!L39</f>
        <v>0</v>
      </c>
      <c r="U966" s="75" t="str">
        <f>'OUR WORLD OUR PEOPLE'!M39</f>
        <v>1st</v>
      </c>
      <c r="V966" s="76">
        <f>'OUR WORLD OUR PEOPLE'!N39</f>
        <v>5</v>
      </c>
      <c r="W966" s="77" t="str">
        <f>'OUR WORLD OUR PEOPLE'!O39</f>
        <v>Emerging</v>
      </c>
      <c r="X966" s="86"/>
    </row>
    <row r="967" spans="2:26" ht="9" customHeight="1" x14ac:dyDescent="0.3">
      <c r="B967" s="26"/>
      <c r="C967" s="26"/>
      <c r="D967" s="26"/>
      <c r="E967" s="73"/>
      <c r="F967" s="73"/>
      <c r="G967" s="74"/>
      <c r="H967" s="75"/>
      <c r="I967" s="76"/>
      <c r="J967" s="77"/>
      <c r="K967" s="86"/>
      <c r="O967" s="26"/>
      <c r="P967" s="26"/>
      <c r="Q967" s="26"/>
      <c r="R967" s="73"/>
      <c r="S967" s="73"/>
      <c r="T967" s="74"/>
      <c r="U967" s="75"/>
      <c r="V967" s="76"/>
      <c r="W967" s="77"/>
      <c r="X967" s="86"/>
    </row>
    <row r="968" spans="2:26" ht="22.5" hidden="1" customHeight="1" x14ac:dyDescent="0.4">
      <c r="B968" s="26" t="str">
        <f>SETTINGS!G11</f>
        <v>FRENCH</v>
      </c>
      <c r="C968" s="26"/>
      <c r="D968" s="26"/>
      <c r="E968" s="73">
        <f>FRENCH!I38</f>
        <v>0</v>
      </c>
      <c r="F968" s="73">
        <f>FRENCH!K38</f>
        <v>0</v>
      </c>
      <c r="G968" s="74">
        <f>FRENCH!L38</f>
        <v>0</v>
      </c>
      <c r="H968" s="75" t="str">
        <f>FRENCH!M38</f>
        <v>1st</v>
      </c>
      <c r="I968" s="76">
        <f>FRENCH!N38</f>
        <v>5</v>
      </c>
      <c r="J968" s="77" t="str">
        <f>FRENCH!O38</f>
        <v>Emerging</v>
      </c>
      <c r="K968" s="86"/>
      <c r="O968" s="26" t="str">
        <f>SETTINGS!G11</f>
        <v>FRENCH</v>
      </c>
      <c r="P968" s="26"/>
      <c r="Q968" s="26"/>
      <c r="R968" s="73">
        <f>FRENCH!I39</f>
        <v>0</v>
      </c>
      <c r="S968" s="73">
        <f>FRENCH!K39</f>
        <v>0</v>
      </c>
      <c r="T968" s="74">
        <f>FRENCH!L39</f>
        <v>0</v>
      </c>
      <c r="U968" s="75" t="str">
        <f>FRENCH!M39</f>
        <v>1st</v>
      </c>
      <c r="V968" s="76">
        <f>FRENCH!N39</f>
        <v>5</v>
      </c>
      <c r="W968" s="77" t="str">
        <f>FRENCH!O39</f>
        <v>Emerging</v>
      </c>
      <c r="X968" s="86"/>
    </row>
    <row r="969" spans="2:26" ht="23.25" customHeight="1" x14ac:dyDescent="0.25">
      <c r="T969" s="66"/>
    </row>
    <row r="970" spans="2:26" ht="22.5" customHeight="1" x14ac:dyDescent="0.25">
      <c r="B970" s="26" t="str">
        <f>SETTINGS!C9</f>
        <v>Attendance:</v>
      </c>
      <c r="C970" s="53">
        <f>'TEACHER’S REMARKS'!H40</f>
        <v>0</v>
      </c>
      <c r="D970" s="54" t="str">
        <f>SETTINGS!B8</f>
        <v xml:space="preserve">  Out Of</v>
      </c>
      <c r="E970" s="53">
        <f>'TEACHER’S REMARKS'!F6</f>
        <v>0</v>
      </c>
      <c r="F970" s="28" t="str">
        <f>SETTINGS!B9</f>
        <v>Promoted To</v>
      </c>
      <c r="G970" s="53">
        <f>'TEACHER’S REMARKS'!I40</f>
        <v>0</v>
      </c>
      <c r="H970" s="26"/>
      <c r="I970" s="143" t="str">
        <f>SETTINGS!D12</f>
        <v>Total number of Classwork and Homework</v>
      </c>
      <c r="J970" s="143"/>
      <c r="K970" s="143"/>
      <c r="L970" s="143"/>
      <c r="M970" s="143"/>
      <c r="O970" s="26" t="str">
        <f>SETTINGS!C9</f>
        <v>Attendance:</v>
      </c>
      <c r="P970" s="53">
        <f>'TEACHER’S REMARKS'!H41</f>
        <v>0</v>
      </c>
      <c r="Q970" s="54" t="str">
        <f>SETTINGS!B8</f>
        <v xml:space="preserve">  Out Of</v>
      </c>
      <c r="R970" s="53">
        <f>'TEACHER’S REMARKS'!F6</f>
        <v>0</v>
      </c>
      <c r="S970" s="28" t="str">
        <f>SETTINGS!B9</f>
        <v>Promoted To</v>
      </c>
      <c r="T970" s="67">
        <f>'TEACHER’S REMARKS'!I41</f>
        <v>0</v>
      </c>
      <c r="U970" s="26"/>
      <c r="V970" s="143" t="str">
        <f>SETTINGS!D12</f>
        <v>Total number of Classwork and Homework</v>
      </c>
      <c r="W970" s="143"/>
      <c r="X970" s="143"/>
      <c r="Y970" s="143"/>
      <c r="Z970" s="143"/>
    </row>
    <row r="971" spans="2:26" ht="16.5" customHeight="1" x14ac:dyDescent="0.25">
      <c r="B971" s="26"/>
      <c r="C971" s="26"/>
      <c r="D971" s="26"/>
      <c r="E971" s="26"/>
      <c r="F971" s="26"/>
      <c r="G971" s="26"/>
      <c r="H971" s="26"/>
      <c r="I971" s="143"/>
      <c r="J971" s="143"/>
      <c r="K971" s="143"/>
      <c r="L971" s="143"/>
      <c r="M971" s="143"/>
      <c r="O971" s="26"/>
      <c r="P971" s="26"/>
      <c r="Q971" s="26"/>
      <c r="R971" s="26"/>
      <c r="S971" s="26"/>
      <c r="T971" s="26"/>
      <c r="U971" s="26"/>
      <c r="V971" s="143"/>
      <c r="W971" s="143"/>
      <c r="X971" s="143"/>
      <c r="Y971" s="143"/>
      <c r="Z971" s="143"/>
    </row>
    <row r="972" spans="2:26" ht="22.5" customHeight="1" x14ac:dyDescent="0.25">
      <c r="B972" s="26" t="str">
        <f>SETTINGS!D8</f>
        <v xml:space="preserve">Conduct/Character:    </v>
      </c>
      <c r="C972" s="26"/>
      <c r="D972" s="26">
        <f>'TEACHER’S REMARKS'!G40</f>
        <v>0</v>
      </c>
      <c r="E972" s="26"/>
      <c r="F972" s="26"/>
      <c r="G972" s="26"/>
      <c r="H972" s="26"/>
      <c r="I972" s="78" t="str">
        <f>SETTINGS!D14</f>
        <v>Math</v>
      </c>
      <c r="J972" s="26"/>
      <c r="K972" s="85">
        <f>SUMMARY!P9</f>
        <v>0</v>
      </c>
      <c r="O972" s="26" t="str">
        <f>SETTINGS!D8</f>
        <v xml:space="preserve">Conduct/Character:    </v>
      </c>
      <c r="P972" s="26"/>
      <c r="Q972" s="26">
        <f>'TEACHER’S REMARKS'!G41</f>
        <v>0</v>
      </c>
      <c r="R972" s="26"/>
      <c r="S972" s="26"/>
      <c r="T972" s="26"/>
      <c r="U972" s="26"/>
      <c r="V972" s="78" t="str">
        <f>SETTINGS!D13</f>
        <v>History</v>
      </c>
      <c r="W972" s="26"/>
      <c r="X972" s="85">
        <f>SUMMARY!P9</f>
        <v>0</v>
      </c>
      <c r="Y972" s="93"/>
    </row>
    <row r="973" spans="2:26" ht="9" customHeight="1" x14ac:dyDescent="0.25">
      <c r="B973" s="26"/>
      <c r="C973" s="26"/>
      <c r="D973" s="26"/>
      <c r="E973" s="26"/>
      <c r="F973" s="26"/>
      <c r="G973" s="26"/>
      <c r="H973" s="26"/>
      <c r="I973" s="78"/>
      <c r="J973" s="26"/>
      <c r="K973" s="85"/>
      <c r="O973" s="26"/>
      <c r="P973" s="26"/>
      <c r="Q973" s="26"/>
      <c r="R973" s="26"/>
      <c r="S973" s="26"/>
      <c r="T973" s="26"/>
      <c r="U973" s="26"/>
      <c r="V973" s="78"/>
      <c r="W973" s="26"/>
      <c r="X973" s="85"/>
      <c r="Y973" s="93"/>
    </row>
    <row r="974" spans="2:26" ht="23.25" customHeight="1" x14ac:dyDescent="0.25">
      <c r="B974" s="26" t="str">
        <f>SETTINGS!D9</f>
        <v xml:space="preserve">Attitude:      </v>
      </c>
      <c r="C974" s="26">
        <f>'TEACHER’S REMARKS'!F40</f>
        <v>0</v>
      </c>
      <c r="D974" s="26"/>
      <c r="E974" s="26"/>
      <c r="F974" s="26"/>
      <c r="G974" s="26"/>
      <c r="H974" s="26"/>
      <c r="I974" s="78" t="str">
        <f>SETTINGS!D15</f>
        <v>English</v>
      </c>
      <c r="J974" s="26"/>
      <c r="K974" s="85">
        <f>SUMMARY!P5</f>
        <v>0</v>
      </c>
      <c r="O974" s="26" t="str">
        <f>SETTINGS!D9</f>
        <v xml:space="preserve">Attitude:      </v>
      </c>
      <c r="P974" s="26">
        <f>'TEACHER’S REMARKS'!F41</f>
        <v>0</v>
      </c>
      <c r="Q974" s="26"/>
      <c r="R974" s="26"/>
      <c r="S974" s="26"/>
      <c r="T974" s="26"/>
      <c r="U974" s="26"/>
      <c r="V974" s="78" t="str">
        <f>SETTINGS!D14</f>
        <v>Math</v>
      </c>
      <c r="W974" s="26"/>
      <c r="X974" s="85">
        <f>SUMMARY!P5</f>
        <v>0</v>
      </c>
      <c r="Y974" s="93"/>
    </row>
    <row r="975" spans="2:26" ht="9" customHeight="1" x14ac:dyDescent="0.25">
      <c r="B975" s="26"/>
      <c r="C975" s="26"/>
      <c r="D975" s="26"/>
      <c r="E975" s="26"/>
      <c r="F975" s="26"/>
      <c r="G975" s="26"/>
      <c r="H975" s="26"/>
      <c r="I975" s="78"/>
      <c r="J975" s="26"/>
      <c r="K975" s="85"/>
      <c r="O975" s="26"/>
      <c r="P975" s="26"/>
      <c r="Q975" s="26"/>
      <c r="R975" s="26"/>
      <c r="S975" s="26"/>
      <c r="T975" s="26"/>
      <c r="U975" s="26"/>
      <c r="V975" s="78"/>
      <c r="W975" s="26"/>
      <c r="X975" s="85"/>
      <c r="Y975" s="93"/>
    </row>
    <row r="976" spans="2:26" ht="23.25" customHeight="1" x14ac:dyDescent="0.25">
      <c r="B976" s="26" t="str">
        <f>SETTINGS!D10</f>
        <v>Interest:</v>
      </c>
      <c r="C976" s="26">
        <f>'TEACHER’S REMARKS'!D40</f>
        <v>0</v>
      </c>
      <c r="D976" s="26"/>
      <c r="E976" s="26"/>
      <c r="F976" s="26"/>
      <c r="G976" s="26"/>
      <c r="H976" s="26"/>
      <c r="I976" s="78" t="str">
        <f>SETTINGS!D16</f>
        <v>Science</v>
      </c>
      <c r="J976" s="26"/>
      <c r="K976" s="85">
        <f>SUMMARY!P13</f>
        <v>0</v>
      </c>
      <c r="O976" s="26" t="str">
        <f>SETTINGS!D10</f>
        <v>Interest:</v>
      </c>
      <c r="P976" s="26">
        <f>'TEACHER’S REMARKS'!D41</f>
        <v>0</v>
      </c>
      <c r="Q976" s="26"/>
      <c r="R976" s="26"/>
      <c r="S976" s="26"/>
      <c r="T976" s="26"/>
      <c r="U976" s="26"/>
      <c r="V976" s="78" t="str">
        <f>SETTINGS!D15</f>
        <v>English</v>
      </c>
      <c r="W976" s="26"/>
      <c r="X976" s="85">
        <f>SUMMARY!P13</f>
        <v>0</v>
      </c>
      <c r="Y976" s="93"/>
    </row>
    <row r="977" spans="2:25" ht="9" customHeight="1" x14ac:dyDescent="0.25">
      <c r="B977" s="26"/>
      <c r="C977" s="26"/>
      <c r="D977" s="26"/>
      <c r="E977" s="26"/>
      <c r="F977" s="26"/>
      <c r="G977" s="26"/>
      <c r="H977" s="26"/>
      <c r="I977" s="78"/>
      <c r="J977" s="26"/>
      <c r="K977" s="85"/>
      <c r="O977" s="26"/>
      <c r="P977" s="26"/>
      <c r="Q977" s="26"/>
      <c r="R977" s="26"/>
      <c r="S977" s="26"/>
      <c r="T977" s="26"/>
      <c r="U977" s="26"/>
      <c r="V977" s="78"/>
      <c r="W977" s="26"/>
      <c r="X977" s="85"/>
      <c r="Y977" s="93"/>
    </row>
    <row r="978" spans="2:25" ht="23.25" customHeight="1" x14ac:dyDescent="0.25">
      <c r="B978" s="26" t="str">
        <f>SETTINGS!D11</f>
        <v xml:space="preserve">Teacher’s Remarks:  </v>
      </c>
      <c r="C978" s="26"/>
      <c r="D978" s="26">
        <f>'TEACHER’S REMARKS'!E40</f>
        <v>0</v>
      </c>
      <c r="E978" s="26"/>
      <c r="F978" s="26"/>
      <c r="G978" s="26"/>
      <c r="H978" s="26"/>
      <c r="I978" s="78" t="str">
        <f>SETTINGS!G13</f>
        <v>RME</v>
      </c>
      <c r="J978" s="26"/>
      <c r="K978" s="85">
        <f>SUMMARY!P21</f>
        <v>0</v>
      </c>
      <c r="O978" s="26" t="str">
        <f>SETTINGS!D11</f>
        <v xml:space="preserve">Teacher’s Remarks:  </v>
      </c>
      <c r="P978" s="26"/>
      <c r="Q978" s="26">
        <f>'TEACHER’S REMARKS'!E41</f>
        <v>0</v>
      </c>
      <c r="R978" s="26"/>
      <c r="S978" s="26"/>
      <c r="T978" s="26"/>
      <c r="U978" s="26"/>
      <c r="V978" s="78" t="str">
        <f>SETTINGS!G13</f>
        <v>RME</v>
      </c>
      <c r="W978" s="26"/>
      <c r="X978" s="85">
        <f>SUMMARY!P21</f>
        <v>0</v>
      </c>
      <c r="Y978" s="93"/>
    </row>
    <row r="979" spans="2:25" ht="9" customHeight="1" x14ac:dyDescent="0.25">
      <c r="B979" s="26"/>
      <c r="C979" s="26"/>
      <c r="D979" s="26"/>
      <c r="E979" s="26"/>
      <c r="F979" s="26"/>
      <c r="G979" s="26"/>
      <c r="H979" s="26"/>
      <c r="I979" s="78"/>
      <c r="J979" s="26"/>
      <c r="K979" s="85"/>
      <c r="O979" s="26"/>
      <c r="P979" s="26"/>
      <c r="Q979" s="26"/>
      <c r="R979" s="26"/>
      <c r="S979" s="26"/>
      <c r="T979" s="26"/>
      <c r="U979" s="26"/>
      <c r="V979" s="78"/>
      <c r="W979" s="26"/>
      <c r="X979" s="85"/>
      <c r="Y979" s="93"/>
    </row>
    <row r="980" spans="2:25" ht="23.25" customHeight="1" x14ac:dyDescent="0.25">
      <c r="B980" s="84" t="str">
        <f>SETTINGS!C12</f>
        <v xml:space="preserve">Aggregate: </v>
      </c>
      <c r="C980" s="85">
        <f>'OVERALL SCORE'!E38</f>
        <v>30</v>
      </c>
      <c r="D980" s="26"/>
      <c r="E980" s="26"/>
      <c r="F980" s="26"/>
      <c r="G980" s="26"/>
      <c r="H980" s="26"/>
      <c r="I980" s="78" t="str">
        <f>SETTINGS!C16</f>
        <v>Computing</v>
      </c>
      <c r="J980" s="26"/>
      <c r="K980" s="85">
        <f>SUMMARY!P25</f>
        <v>0</v>
      </c>
      <c r="O980" s="84" t="str">
        <f>SETTINGS!C12</f>
        <v xml:space="preserve">Aggregate: </v>
      </c>
      <c r="P980" s="85">
        <f>'OVERALL SCORE'!E39</f>
        <v>30</v>
      </c>
      <c r="Q980" s="26"/>
      <c r="R980" s="26"/>
      <c r="S980" s="26"/>
      <c r="T980" s="26"/>
      <c r="U980" s="26"/>
      <c r="V980" s="78" t="str">
        <f>SETTINGS!C16</f>
        <v>Computing</v>
      </c>
      <c r="W980" s="26"/>
      <c r="X980" s="85">
        <f>SUMMARY!P25</f>
        <v>0</v>
      </c>
      <c r="Y980" s="93"/>
    </row>
    <row r="981" spans="2:25" ht="9" customHeight="1" x14ac:dyDescent="0.25">
      <c r="B981" s="26"/>
      <c r="C981" s="26"/>
      <c r="D981" s="26"/>
      <c r="E981" s="26"/>
      <c r="F981" s="26"/>
      <c r="G981" s="26"/>
      <c r="H981" s="26"/>
      <c r="I981" s="78"/>
      <c r="J981" s="26"/>
      <c r="K981" s="85"/>
      <c r="O981" s="26"/>
      <c r="P981" s="26"/>
      <c r="Q981" s="26"/>
      <c r="R981" s="26"/>
      <c r="S981" s="26"/>
      <c r="T981" s="26"/>
      <c r="U981" s="26"/>
      <c r="V981" s="78"/>
      <c r="W981" s="26"/>
      <c r="X981" s="85"/>
      <c r="Y981" s="93"/>
    </row>
    <row r="982" spans="2:25" s="37" customFormat="1" ht="22.5" customHeight="1" x14ac:dyDescent="0.25">
      <c r="I982" s="92" t="str">
        <f>SETTINGS!G15</f>
        <v>Creative Arts</v>
      </c>
      <c r="J982" s="26"/>
      <c r="K982" s="85">
        <f>SUMMARY!P33</f>
        <v>0</v>
      </c>
      <c r="V982" s="92" t="str">
        <f>SETTINGS!G15</f>
        <v>Creative Arts</v>
      </c>
      <c r="W982" s="26"/>
      <c r="X982" s="85">
        <f>SUMMARY!P33</f>
        <v>0</v>
      </c>
      <c r="Y982" s="27"/>
    </row>
    <row r="983" spans="2:25" ht="9" customHeight="1" x14ac:dyDescent="0.3">
      <c r="K983" s="108"/>
      <c r="X983" s="108"/>
    </row>
    <row r="984" spans="2:25" ht="23.25" customHeight="1" x14ac:dyDescent="0.25">
      <c r="B984" s="37" t="str">
        <f>SETTINGS!D17</f>
        <v>Head - Teacher’s Signature</v>
      </c>
      <c r="C984" s="39"/>
      <c r="E984" s="132"/>
      <c r="F984" s="132"/>
      <c r="G984" s="132"/>
      <c r="I984" s="117" t="str">
        <f>SETTINGS!D13</f>
        <v>History</v>
      </c>
      <c r="J984" s="117"/>
      <c r="K984" s="119">
        <f>SUMMARY!P17</f>
        <v>0</v>
      </c>
      <c r="L984" s="117"/>
      <c r="M984" s="117"/>
      <c r="N984" s="117"/>
      <c r="O984" s="127" t="str">
        <f>SETTINGS!D17</f>
        <v>Head - Teacher’s Signature</v>
      </c>
      <c r="P984" s="114"/>
      <c r="Q984" s="117"/>
      <c r="R984" s="135"/>
      <c r="S984" s="135"/>
      <c r="T984" s="135"/>
      <c r="U984" s="128"/>
      <c r="V984" s="117" t="str">
        <f>SETTINGS!D13</f>
        <v>History</v>
      </c>
      <c r="W984" s="117"/>
      <c r="X984" s="119">
        <f>SUMMARY!P17</f>
        <v>0</v>
      </c>
      <c r="Y984" s="117"/>
    </row>
    <row r="985" spans="2:25" ht="9" customHeight="1" x14ac:dyDescent="0.25">
      <c r="C985" s="39"/>
      <c r="E985" s="132"/>
      <c r="F985" s="132"/>
      <c r="G985" s="132"/>
      <c r="I985" s="117"/>
      <c r="J985" s="117"/>
      <c r="K985" s="119"/>
      <c r="L985" s="117"/>
      <c r="M985" s="117"/>
      <c r="N985" s="117"/>
      <c r="O985" s="117"/>
      <c r="P985" s="114"/>
      <c r="Q985" s="117"/>
      <c r="R985" s="135"/>
      <c r="S985" s="135"/>
      <c r="T985" s="135"/>
      <c r="U985" s="128"/>
      <c r="V985" s="117"/>
      <c r="W985" s="117"/>
      <c r="X985" s="119"/>
      <c r="Y985" s="117"/>
    </row>
    <row r="986" spans="2:25" ht="23.25" customHeight="1" x14ac:dyDescent="0.25">
      <c r="C986" s="39"/>
      <c r="E986" s="132"/>
      <c r="F986" s="132"/>
      <c r="G986" s="132"/>
      <c r="I986" s="117" t="str">
        <f>SETTINGS!G14</f>
        <v>Ghanaian Language</v>
      </c>
      <c r="J986" s="117"/>
      <c r="K986" s="119">
        <f>SUMMARY!P29</f>
        <v>0</v>
      </c>
      <c r="L986" s="117"/>
      <c r="M986" s="117"/>
      <c r="N986" s="117"/>
      <c r="O986" s="117"/>
      <c r="P986" s="114"/>
      <c r="Q986" s="117"/>
      <c r="R986" s="135"/>
      <c r="S986" s="135"/>
      <c r="T986" s="135"/>
      <c r="U986" s="128"/>
      <c r="V986" s="117" t="str">
        <f>SETTINGS!G14</f>
        <v>Ghanaian Language</v>
      </c>
      <c r="W986" s="117"/>
      <c r="X986" s="119">
        <f>SUMMARY!P29</f>
        <v>0</v>
      </c>
      <c r="Y986" s="117"/>
    </row>
    <row r="987" spans="2:25" ht="22.5" customHeight="1" x14ac:dyDescent="0.3">
      <c r="C987" s="64"/>
      <c r="I987" s="117"/>
      <c r="J987" s="117"/>
      <c r="K987" s="119"/>
      <c r="L987" s="117"/>
      <c r="M987" s="117"/>
      <c r="N987" s="117"/>
      <c r="O987" s="117"/>
      <c r="P987" s="114"/>
      <c r="Q987" s="117"/>
      <c r="R987" s="128"/>
      <c r="S987" s="128"/>
      <c r="T987" s="128"/>
      <c r="U987" s="128"/>
      <c r="V987" s="117"/>
      <c r="W987" s="117"/>
      <c r="X987" s="119"/>
      <c r="Y987" s="117"/>
    </row>
    <row r="988" spans="2:25" ht="22.5" customHeight="1" x14ac:dyDescent="0.25">
      <c r="I988" s="117"/>
      <c r="J988" s="117"/>
      <c r="K988" s="117"/>
      <c r="L988" s="117"/>
      <c r="M988" s="117"/>
      <c r="N988" s="117"/>
      <c r="O988" s="117"/>
      <c r="P988" s="117"/>
      <c r="Q988" s="117"/>
      <c r="R988" s="117"/>
      <c r="S988" s="117"/>
      <c r="T988" s="117"/>
      <c r="U988" s="117"/>
      <c r="V988" s="117"/>
      <c r="W988" s="117"/>
      <c r="X988" s="117"/>
      <c r="Y988" s="117"/>
    </row>
    <row r="989" spans="2:25" ht="9" customHeight="1" x14ac:dyDescent="0.25"/>
    <row r="990" spans="2:25" ht="22.5" customHeight="1" x14ac:dyDescent="0.4">
      <c r="B990" s="138"/>
      <c r="C990" s="123" t="str">
        <f>SETTINGS!B2</f>
        <v xml:space="preserve">    COMPUTER REPAIR SERVICES</v>
      </c>
      <c r="D990" s="30"/>
      <c r="E990" s="30"/>
      <c r="F990" s="30"/>
      <c r="G990" s="30"/>
      <c r="H990" s="30"/>
      <c r="I990" s="30"/>
      <c r="K990" s="141"/>
      <c r="L990" s="141"/>
      <c r="O990" s="138"/>
      <c r="P990" s="123" t="str">
        <f>SETTINGS!B2</f>
        <v xml:space="preserve">    COMPUTER REPAIR SERVICES</v>
      </c>
      <c r="Q990" s="30"/>
      <c r="R990" s="30"/>
      <c r="S990" s="30"/>
      <c r="T990" s="30"/>
      <c r="U990" s="30"/>
      <c r="V990" s="30"/>
      <c r="X990" s="141"/>
      <c r="Y990" s="141"/>
    </row>
    <row r="991" spans="2:25" ht="23.25" customHeight="1" x14ac:dyDescent="0.25">
      <c r="B991" s="138"/>
      <c r="C991" s="124" t="str">
        <f>SETTINGS!B3</f>
        <v xml:space="preserve">     P.O.Box AN 5044  Accra–North Tel: 0244-113-286 / 233 27 055 6797</v>
      </c>
      <c r="D991" s="49"/>
      <c r="K991" s="141"/>
      <c r="L991" s="141"/>
      <c r="O991" s="138"/>
      <c r="P991" s="124" t="str">
        <f>SETTINGS!B3</f>
        <v xml:space="preserve">     P.O.Box AN 5044  Accra–North Tel: 0244-113-286 / 233 27 055 6797</v>
      </c>
      <c r="Q991" s="49"/>
      <c r="X991" s="141"/>
      <c r="Y991" s="141"/>
    </row>
    <row r="992" spans="2:25" ht="22.5" customHeight="1" x14ac:dyDescent="0.25">
      <c r="B992" s="138"/>
      <c r="C992" s="125" t="str">
        <f>SETTINGS!B4</f>
        <v xml:space="preserve">                    Email: computerrepairservices001@gmail.com</v>
      </c>
      <c r="D992" s="33"/>
      <c r="K992" s="141"/>
      <c r="L992" s="141"/>
      <c r="O992" s="138"/>
      <c r="P992" s="125" t="str">
        <f>SETTINGS!B4</f>
        <v xml:space="preserve">                    Email: computerrepairservices001@gmail.com</v>
      </c>
      <c r="Q992" s="33"/>
      <c r="X992" s="141"/>
      <c r="Y992" s="141"/>
    </row>
    <row r="993" spans="2:26" ht="22.5" customHeight="1" x14ac:dyDescent="0.25">
      <c r="B993" s="138"/>
      <c r="D993" s="126" t="str">
        <f>SETTINGS!B5</f>
        <v xml:space="preserve"> LEARNERS  REPORT  SHEET</v>
      </c>
      <c r="E993" s="50"/>
      <c r="K993" s="141"/>
      <c r="L993" s="141"/>
      <c r="O993" s="138"/>
      <c r="Q993" s="126" t="str">
        <f>SETTINGS!B5</f>
        <v xml:space="preserve"> LEARNERS  REPORT  SHEET</v>
      </c>
      <c r="R993" s="50"/>
      <c r="X993" s="141"/>
      <c r="Y993" s="141"/>
    </row>
    <row r="994" spans="2:26" ht="9" customHeight="1" x14ac:dyDescent="0.25"/>
    <row r="995" spans="2:26" ht="22.5" customHeight="1" x14ac:dyDescent="0.25">
      <c r="B995" s="51" t="str">
        <f>SETTINGS!C13</f>
        <v xml:space="preserve">Name:                                    </v>
      </c>
      <c r="C995" s="56">
        <f>'TEACHER’S REMARKS'!B42</f>
        <v>0</v>
      </c>
      <c r="G995" s="51"/>
      <c r="H995" s="39" t="str">
        <f>SETTINGS!C11</f>
        <v>No. On Roll:</v>
      </c>
      <c r="I995" s="37"/>
      <c r="J995" s="56" t="str">
        <f>'TEACHER’S REMARKS'!F4</f>
        <v/>
      </c>
      <c r="K995" s="37"/>
      <c r="O995" s="51" t="str">
        <f>SETTINGS!C13</f>
        <v xml:space="preserve">Name:                                    </v>
      </c>
      <c r="P995" s="56">
        <f>'TEACHER’S REMARKS'!B43</f>
        <v>0</v>
      </c>
      <c r="T995" s="51"/>
      <c r="U995" s="55" t="str">
        <f>SETTINGS!C11</f>
        <v>No. On Roll:</v>
      </c>
      <c r="V995" s="37"/>
      <c r="W995" s="56" t="str">
        <f>'TEACHER’S REMARKS'!F4</f>
        <v/>
      </c>
      <c r="X995" s="37"/>
    </row>
    <row r="996" spans="2:26" ht="9" customHeight="1" x14ac:dyDescent="0.25">
      <c r="B996" s="49"/>
      <c r="H996" s="39"/>
      <c r="I996" s="37"/>
      <c r="J996" s="37"/>
      <c r="K996" s="37"/>
      <c r="O996" s="49"/>
      <c r="U996" s="39"/>
      <c r="V996" s="37"/>
      <c r="W996" s="37"/>
      <c r="X996" s="37"/>
    </row>
    <row r="997" spans="2:26" ht="22.5" customHeight="1" x14ac:dyDescent="0.25">
      <c r="B997" s="51" t="str">
        <f>SETTINGS!C10</f>
        <v>Basic:</v>
      </c>
      <c r="C997" s="56">
        <f>'TEACHER’S REMARKS'!D2</f>
        <v>0</v>
      </c>
      <c r="E997" s="51"/>
      <c r="F997" s="37"/>
      <c r="G997" s="55"/>
      <c r="H997" s="39" t="str">
        <f>SETTINGS!C14</f>
        <v xml:space="preserve">Vacation: </v>
      </c>
      <c r="I997" s="37"/>
      <c r="J997" s="56">
        <f>'TEACHER’S REMARKS'!E6</f>
        <v>0</v>
      </c>
      <c r="K997" s="37"/>
      <c r="O997" s="51" t="str">
        <f>SETTINGS!C10</f>
        <v>Basic:</v>
      </c>
      <c r="P997" s="56">
        <f>'TEACHER’S REMARKS'!D2</f>
        <v>0</v>
      </c>
      <c r="R997" s="51"/>
      <c r="S997" s="56"/>
      <c r="T997" s="55"/>
      <c r="U997" s="55" t="str">
        <f>SETTINGS!C14</f>
        <v xml:space="preserve">Vacation: </v>
      </c>
      <c r="V997" s="37"/>
      <c r="W997" s="56">
        <f>'TEACHER’S REMARKS'!E6</f>
        <v>0</v>
      </c>
      <c r="X997" s="37"/>
    </row>
    <row r="998" spans="2:26" ht="8.25" customHeight="1" x14ac:dyDescent="0.25">
      <c r="B998" s="52"/>
      <c r="H998" s="39"/>
      <c r="I998" s="37"/>
      <c r="J998" s="37"/>
      <c r="K998" s="37"/>
      <c r="O998" s="52"/>
      <c r="U998" s="39"/>
      <c r="V998" s="37"/>
      <c r="W998" s="37"/>
      <c r="X998" s="37"/>
    </row>
    <row r="999" spans="2:26" ht="22.5" customHeight="1" x14ac:dyDescent="0.25">
      <c r="B999" s="51" t="str">
        <f>SETTINGS!C15</f>
        <v xml:space="preserve">Reopening: </v>
      </c>
      <c r="C999" s="56">
        <f>'TEACHER’S REMARKS'!D6</f>
        <v>0</v>
      </c>
      <c r="G999" s="51"/>
      <c r="H999" s="55" t="str">
        <f>SETTINGS!C8</f>
        <v xml:space="preserve">Term: </v>
      </c>
      <c r="I999" s="37"/>
      <c r="J999" s="56">
        <f>'TEACHER’S REMARKS'!E2</f>
        <v>0</v>
      </c>
      <c r="K999" s="37"/>
      <c r="O999" s="51" t="str">
        <f>SETTINGS!C15</f>
        <v xml:space="preserve">Reopening: </v>
      </c>
      <c r="P999" s="56">
        <f>'TEACHER’S REMARKS'!D6</f>
        <v>0</v>
      </c>
      <c r="T999" s="51"/>
      <c r="U999" s="55" t="str">
        <f>SETTINGS!C8</f>
        <v xml:space="preserve">Term: </v>
      </c>
      <c r="V999" s="37"/>
      <c r="W999" s="56">
        <f>'TEACHER’S REMARKS'!E2</f>
        <v>0</v>
      </c>
      <c r="X999" s="37"/>
    </row>
    <row r="1000" spans="2:26" ht="9" customHeight="1" x14ac:dyDescent="0.25"/>
    <row r="1001" spans="2:26" ht="22.5" customHeight="1" x14ac:dyDescent="0.25">
      <c r="B1001" s="51" t="str">
        <f>SETTINGS!B21</f>
        <v>Grading:</v>
      </c>
      <c r="C1001" s="17" t="str">
        <f>SETTINGS!C21</f>
        <v>80 - 100 =  1 - Highly Proficient                                 68 - 79 = 2 - Proficient</v>
      </c>
      <c r="D1001" s="17"/>
      <c r="E1001" s="17"/>
      <c r="F1001" s="17"/>
      <c r="G1001" s="17"/>
      <c r="H1001" s="17"/>
      <c r="I1001" s="17"/>
      <c r="J1001" s="17"/>
      <c r="O1001" s="51" t="str">
        <f>SETTINGS!B21</f>
        <v>Grading:</v>
      </c>
      <c r="P1001" s="17" t="str">
        <f>SETTINGS!C21</f>
        <v>80 - 100 =  1 - Highly Proficient                                 68 - 79 = 2 - Proficient</v>
      </c>
      <c r="Q1001" s="17"/>
      <c r="R1001" s="17"/>
      <c r="S1001" s="17"/>
      <c r="T1001" s="17"/>
      <c r="U1001" s="17"/>
      <c r="V1001" s="17"/>
      <c r="W1001" s="17"/>
    </row>
    <row r="1002" spans="2:26" ht="22.5" customHeight="1" x14ac:dyDescent="0.25">
      <c r="B1002" s="16"/>
      <c r="C1002" s="17" t="str">
        <f>SETTINGS!C22</f>
        <v xml:space="preserve">54 - 67  = 3 - Approaching Proficiency                       40 - 53   =  4 - Developing      </v>
      </c>
      <c r="D1002" s="17"/>
      <c r="E1002" s="17"/>
      <c r="F1002" s="17"/>
      <c r="G1002" s="17"/>
      <c r="H1002" s="17"/>
      <c r="I1002" s="17"/>
      <c r="J1002" s="17"/>
      <c r="O1002" s="16"/>
      <c r="P1002" s="17" t="str">
        <f>SETTINGS!C22</f>
        <v xml:space="preserve">54 - 67  = 3 - Approaching Proficiency                       40 - 53   =  4 - Developing      </v>
      </c>
      <c r="Q1002" s="17"/>
      <c r="R1002" s="17"/>
      <c r="S1002" s="17"/>
      <c r="T1002" s="17"/>
      <c r="U1002" s="17"/>
      <c r="V1002" s="17"/>
      <c r="W1002" s="17"/>
    </row>
    <row r="1003" spans="2:26" ht="22.5" customHeight="1" x14ac:dyDescent="0.25">
      <c r="B1003" s="16"/>
      <c r="C1003" s="17" t="str">
        <f>SETTINGS!C23</f>
        <v>0 - 39 = 5 - Emerging</v>
      </c>
      <c r="D1003" s="17"/>
      <c r="E1003" s="17"/>
      <c r="F1003" s="17"/>
      <c r="G1003" s="17"/>
      <c r="H1003" s="17"/>
      <c r="I1003" s="17"/>
      <c r="J1003" s="17"/>
      <c r="O1003" s="16"/>
      <c r="P1003" s="17" t="str">
        <f>SETTINGS!C23</f>
        <v>0 - 39 = 5 - Emerging</v>
      </c>
      <c r="Q1003" s="17"/>
      <c r="R1003" s="17"/>
      <c r="S1003" s="17"/>
      <c r="T1003" s="17"/>
      <c r="U1003" s="17"/>
      <c r="V1003" s="17"/>
      <c r="W1003" s="17"/>
    </row>
    <row r="1004" spans="2:26" ht="9" customHeight="1" x14ac:dyDescent="0.25">
      <c r="B1004" s="16"/>
      <c r="C1004" s="16"/>
      <c r="D1004" s="16"/>
      <c r="E1004" s="16"/>
      <c r="F1004" s="16"/>
      <c r="G1004" s="16"/>
      <c r="H1004" s="16"/>
      <c r="I1004" s="16"/>
      <c r="J1004" s="16"/>
      <c r="O1004" s="16"/>
      <c r="P1004" s="16"/>
      <c r="Q1004" s="16"/>
      <c r="R1004" s="16"/>
      <c r="S1004" s="16"/>
      <c r="T1004" s="16"/>
      <c r="U1004" s="16"/>
      <c r="V1004" s="16"/>
      <c r="W1004" s="16"/>
    </row>
    <row r="1005" spans="2:26" ht="9.75" customHeight="1" x14ac:dyDescent="0.25"/>
    <row r="1006" spans="2:26" ht="30" customHeight="1" x14ac:dyDescent="0.25">
      <c r="B1006" s="139" t="str">
        <f>SETTINGS!K2</f>
        <v>SUBJECT</v>
      </c>
      <c r="C1006" s="139"/>
      <c r="D1006" s="139"/>
      <c r="E1006" s="72" t="str">
        <f>SETTINGS!K3</f>
        <v>CLASS SCORE</v>
      </c>
      <c r="F1006" s="72" t="str">
        <f>SETTINGS!K4</f>
        <v>EXAMS SCORE</v>
      </c>
      <c r="G1006" s="72" t="str">
        <f>SETTINGS!K5</f>
        <v>TOTAL SCORE</v>
      </c>
      <c r="H1006" s="72" t="str">
        <f>SETTINGS!K6</f>
        <v>SUBJECT POSITION</v>
      </c>
      <c r="I1006" s="72" t="str">
        <f>SETTINGS!K7</f>
        <v>GRADE</v>
      </c>
      <c r="J1006" s="72" t="str">
        <f>SETTINGS!K8</f>
        <v>REMARKS</v>
      </c>
      <c r="K1006" s="72"/>
      <c r="L1006" s="72"/>
      <c r="M1006" s="72"/>
      <c r="O1006" s="139" t="str">
        <f>SETTINGS!K2</f>
        <v>SUBJECT</v>
      </c>
      <c r="P1006" s="139"/>
      <c r="Q1006" s="139"/>
      <c r="R1006" s="72" t="str">
        <f>SETTINGS!K3</f>
        <v>CLASS SCORE</v>
      </c>
      <c r="S1006" s="72" t="str">
        <f>SETTINGS!K4</f>
        <v>EXAMS SCORE</v>
      </c>
      <c r="T1006" s="72" t="str">
        <f>SETTINGS!K5</f>
        <v>TOTAL SCORE</v>
      </c>
      <c r="U1006" s="72" t="str">
        <f>SETTINGS!K6</f>
        <v>SUBJECT POSITION</v>
      </c>
      <c r="V1006" s="72" t="str">
        <f>SETTINGS!K7</f>
        <v>GRADE</v>
      </c>
      <c r="W1006" s="72" t="str">
        <f>SETTINGS!K8</f>
        <v>REMARKS</v>
      </c>
      <c r="X1006" s="72"/>
      <c r="Y1006" s="72"/>
      <c r="Z1006" s="72"/>
    </row>
    <row r="1007" spans="2:26" ht="9.75" customHeight="1" x14ac:dyDescent="0.25">
      <c r="E1007" s="57"/>
      <c r="R1007" s="57"/>
    </row>
    <row r="1008" spans="2:26" ht="23.25" customHeight="1" x14ac:dyDescent="0.3">
      <c r="B1008" s="140" t="str">
        <f>SETTINGS!G2</f>
        <v>ENGLISH LANGUAGE</v>
      </c>
      <c r="C1008" s="140"/>
      <c r="D1008" s="140"/>
      <c r="E1008" s="73">
        <f>ENGLISH!I40</f>
        <v>0</v>
      </c>
      <c r="F1008" s="73">
        <f>ENGLISH!K40</f>
        <v>0</v>
      </c>
      <c r="G1008" s="74">
        <f>ENGLISH!L40</f>
        <v>0</v>
      </c>
      <c r="H1008" s="75" t="str">
        <f>ENGLISH!M40</f>
        <v>1st</v>
      </c>
      <c r="I1008" s="76">
        <f>ENGLISH!N40</f>
        <v>5</v>
      </c>
      <c r="J1008" s="77" t="str">
        <f>ENGLISH!O40</f>
        <v>Emerging</v>
      </c>
      <c r="K1008" s="86"/>
      <c r="O1008" s="140" t="str">
        <f>SETTINGS!G2</f>
        <v>ENGLISH LANGUAGE</v>
      </c>
      <c r="P1008" s="140"/>
      <c r="Q1008" s="140"/>
      <c r="R1008" s="73">
        <f>ENGLISH!I41</f>
        <v>0</v>
      </c>
      <c r="S1008" s="73">
        <f>ENGLISH!K41</f>
        <v>0</v>
      </c>
      <c r="T1008" s="74">
        <f>ENGLISH!L41</f>
        <v>0</v>
      </c>
      <c r="U1008" s="75" t="str">
        <f>ENGLISH!M41</f>
        <v>1st</v>
      </c>
      <c r="V1008" s="76">
        <f>ENGLISH!N41</f>
        <v>5</v>
      </c>
      <c r="W1008" s="77" t="str">
        <f>ENGLISH!O41</f>
        <v>Emerging</v>
      </c>
      <c r="X1008" s="86"/>
    </row>
    <row r="1009" spans="2:24" ht="9" customHeight="1" x14ac:dyDescent="0.3">
      <c r="B1009" s="26"/>
      <c r="C1009" s="26"/>
      <c r="D1009" s="26"/>
      <c r="E1009" s="73"/>
      <c r="F1009" s="73"/>
      <c r="G1009" s="74"/>
      <c r="H1009" s="75"/>
      <c r="I1009" s="76"/>
      <c r="J1009" s="77"/>
      <c r="K1009" s="86"/>
      <c r="O1009" s="26"/>
      <c r="P1009" s="26"/>
      <c r="Q1009" s="26"/>
      <c r="R1009" s="73"/>
      <c r="S1009" s="73"/>
      <c r="T1009" s="74"/>
      <c r="U1009" s="75"/>
      <c r="V1009" s="76"/>
      <c r="W1009" s="77"/>
      <c r="X1009" s="86"/>
    </row>
    <row r="1010" spans="2:24" ht="22.5" customHeight="1" x14ac:dyDescent="0.3">
      <c r="B1010" s="140" t="str">
        <f>SETTINGS!G3</f>
        <v>MATHEMATICS</v>
      </c>
      <c r="C1010" s="140"/>
      <c r="D1010" s="140"/>
      <c r="E1010" s="73">
        <f>MATHS!I40</f>
        <v>0</v>
      </c>
      <c r="F1010" s="73">
        <f>MATHS!K40</f>
        <v>0</v>
      </c>
      <c r="G1010" s="74">
        <f>MATHS!L40</f>
        <v>0</v>
      </c>
      <c r="H1010" s="75" t="str">
        <f>MATHS!M40</f>
        <v>1st</v>
      </c>
      <c r="I1010" s="76">
        <f>MATHS!N40</f>
        <v>5</v>
      </c>
      <c r="J1010" s="77" t="str">
        <f>MATHS!O40</f>
        <v>Emerging</v>
      </c>
      <c r="K1010" s="86"/>
      <c r="O1010" s="140" t="str">
        <f>SETTINGS!G3</f>
        <v>MATHEMATICS</v>
      </c>
      <c r="P1010" s="140"/>
      <c r="Q1010" s="140"/>
      <c r="R1010" s="73">
        <f>MATHS!I41</f>
        <v>0</v>
      </c>
      <c r="S1010" s="73">
        <f>MATHS!K41</f>
        <v>0</v>
      </c>
      <c r="T1010" s="74">
        <f>MATHS!L41</f>
        <v>0</v>
      </c>
      <c r="U1010" s="75" t="str">
        <f>MATHS!M41</f>
        <v>1st</v>
      </c>
      <c r="V1010" s="76">
        <f>MATHS!N41</f>
        <v>5</v>
      </c>
      <c r="W1010" s="77" t="str">
        <f>MATHS!O41</f>
        <v>Emerging</v>
      </c>
      <c r="X1010" s="86"/>
    </row>
    <row r="1011" spans="2:24" ht="9.75" customHeight="1" x14ac:dyDescent="0.3">
      <c r="B1011" s="26"/>
      <c r="C1011" s="26"/>
      <c r="D1011" s="26"/>
      <c r="E1011" s="73"/>
      <c r="F1011" s="73"/>
      <c r="G1011" s="74"/>
      <c r="H1011" s="75"/>
      <c r="I1011" s="76"/>
      <c r="J1011" s="77"/>
      <c r="K1011" s="86"/>
      <c r="O1011" s="26"/>
      <c r="P1011" s="26"/>
      <c r="Q1011" s="26"/>
      <c r="R1011" s="73"/>
      <c r="S1011" s="73"/>
      <c r="T1011" s="74"/>
      <c r="U1011" s="75"/>
      <c r="V1011" s="76"/>
      <c r="W1011" s="77"/>
      <c r="X1011" s="86"/>
    </row>
    <row r="1012" spans="2:24" ht="22.5" customHeight="1" x14ac:dyDescent="0.3">
      <c r="B1012" s="140" t="str">
        <f>SETTINGS!G4</f>
        <v>INTEGRATED SCIENCE</v>
      </c>
      <c r="C1012" s="140"/>
      <c r="D1012" s="140"/>
      <c r="E1012" s="73">
        <f>SCIENCE!I40</f>
        <v>0</v>
      </c>
      <c r="F1012" s="73">
        <f>SCIENCE!K40</f>
        <v>0</v>
      </c>
      <c r="G1012" s="74">
        <f>SCIENCE!L40</f>
        <v>0</v>
      </c>
      <c r="H1012" s="75" t="str">
        <f>SCIENCE!M40</f>
        <v>1st</v>
      </c>
      <c r="I1012" s="76">
        <f>SCIENCE!N40</f>
        <v>5</v>
      </c>
      <c r="J1012" s="77" t="str">
        <f>SCIENCE!O40</f>
        <v>Emerging</v>
      </c>
      <c r="K1012" s="86"/>
      <c r="O1012" s="140" t="str">
        <f>SETTINGS!G4</f>
        <v>INTEGRATED SCIENCE</v>
      </c>
      <c r="P1012" s="140"/>
      <c r="Q1012" s="140"/>
      <c r="R1012" s="73">
        <f>SCIENCE!I41</f>
        <v>0</v>
      </c>
      <c r="S1012" s="73">
        <f>SCIENCE!K41</f>
        <v>0</v>
      </c>
      <c r="T1012" s="74">
        <f>SCIENCE!L41</f>
        <v>0</v>
      </c>
      <c r="U1012" s="75" t="str">
        <f>SCIENCE!M41</f>
        <v>1st</v>
      </c>
      <c r="V1012" s="76">
        <f>SCIENCE!N41</f>
        <v>5</v>
      </c>
      <c r="W1012" s="77" t="str">
        <f>SCIENCE!O41</f>
        <v>Emerging</v>
      </c>
      <c r="X1012" s="86"/>
    </row>
    <row r="1013" spans="2:24" ht="9.75" customHeight="1" x14ac:dyDescent="0.3">
      <c r="B1013" s="26"/>
      <c r="C1013" s="26"/>
      <c r="D1013" s="26"/>
      <c r="E1013" s="73"/>
      <c r="F1013" s="73"/>
      <c r="G1013" s="74"/>
      <c r="H1013" s="75"/>
      <c r="I1013" s="76"/>
      <c r="J1013" s="77"/>
      <c r="K1013" s="86"/>
      <c r="O1013" s="26"/>
      <c r="P1013" s="26"/>
      <c r="Q1013" s="26"/>
      <c r="R1013" s="73"/>
      <c r="S1013" s="73"/>
      <c r="T1013" s="74"/>
      <c r="U1013" s="75"/>
      <c r="V1013" s="76"/>
      <c r="W1013" s="77"/>
      <c r="X1013" s="86"/>
    </row>
    <row r="1014" spans="2:24" ht="21" customHeight="1" x14ac:dyDescent="0.3">
      <c r="B1014" s="140" t="str">
        <f>SETTINGS!G5</f>
        <v>HISTORY</v>
      </c>
      <c r="C1014" s="140"/>
      <c r="D1014" s="140"/>
      <c r="E1014" s="73">
        <f>'GH HISTORY'!I40</f>
        <v>0</v>
      </c>
      <c r="F1014" s="73">
        <f>'GH HISTORY'!K40</f>
        <v>0</v>
      </c>
      <c r="G1014" s="74">
        <f>'GH HISTORY'!L40</f>
        <v>0</v>
      </c>
      <c r="H1014" s="75" t="str">
        <f>'GH HISTORY'!M40</f>
        <v>1st</v>
      </c>
      <c r="I1014" s="76">
        <f>'GH HISTORY'!N40</f>
        <v>5</v>
      </c>
      <c r="J1014" s="77" t="str">
        <f>'GH HISTORY'!O40</f>
        <v>Emerging</v>
      </c>
      <c r="K1014" s="86"/>
      <c r="O1014" s="140" t="str">
        <f>SETTINGS!G5</f>
        <v>HISTORY</v>
      </c>
      <c r="P1014" s="140"/>
      <c r="Q1014" s="140"/>
      <c r="R1014" s="73">
        <f>'GH HISTORY'!I41</f>
        <v>0</v>
      </c>
      <c r="S1014" s="73">
        <f>'GH HISTORY'!K41</f>
        <v>0</v>
      </c>
      <c r="T1014" s="74">
        <f>'GH HISTORY'!L41</f>
        <v>0</v>
      </c>
      <c r="U1014" s="75" t="str">
        <f>'GH HISTORY'!M41</f>
        <v>1st</v>
      </c>
      <c r="V1014" s="76">
        <f>'GH HISTORY'!N41</f>
        <v>5</v>
      </c>
      <c r="W1014" s="77" t="str">
        <f>'GH HISTORY'!O41</f>
        <v>Emerging</v>
      </c>
      <c r="X1014" s="86"/>
    </row>
    <row r="1015" spans="2:24" ht="9.75" customHeight="1" x14ac:dyDescent="0.3">
      <c r="B1015" s="26"/>
      <c r="C1015" s="26"/>
      <c r="D1015" s="26"/>
      <c r="E1015" s="73"/>
      <c r="F1015" s="73"/>
      <c r="G1015" s="74"/>
      <c r="H1015" s="75"/>
      <c r="I1015" s="76"/>
      <c r="J1015" s="77"/>
      <c r="K1015" s="86"/>
      <c r="O1015" s="26"/>
      <c r="P1015" s="26"/>
      <c r="Q1015" s="26"/>
      <c r="R1015" s="73"/>
      <c r="S1015" s="73"/>
      <c r="T1015" s="74"/>
      <c r="U1015" s="75"/>
      <c r="V1015" s="76"/>
      <c r="W1015" s="77"/>
      <c r="X1015" s="86"/>
    </row>
    <row r="1016" spans="2:24" ht="22.5" customHeight="1" x14ac:dyDescent="0.3">
      <c r="B1016" s="140" t="str">
        <f>SETTINGS!G6</f>
        <v>RELIGIOUS &amp; MORAL EDU.</v>
      </c>
      <c r="C1016" s="140"/>
      <c r="D1016" s="140"/>
      <c r="E1016" s="73">
        <f>'R M E'!I40</f>
        <v>0</v>
      </c>
      <c r="F1016" s="73">
        <f>'R M E'!K40</f>
        <v>0</v>
      </c>
      <c r="G1016" s="74">
        <f>'R M E'!L40</f>
        <v>0</v>
      </c>
      <c r="H1016" s="75" t="str">
        <f>'R M E'!M40</f>
        <v>1st</v>
      </c>
      <c r="I1016" s="76">
        <f>'R M E'!N40</f>
        <v>5</v>
      </c>
      <c r="J1016" s="77" t="str">
        <f>'R M E'!O40</f>
        <v>Emerging</v>
      </c>
      <c r="K1016" s="86"/>
      <c r="O1016" s="140" t="str">
        <f>SETTINGS!G6</f>
        <v>RELIGIOUS &amp; MORAL EDU.</v>
      </c>
      <c r="P1016" s="140"/>
      <c r="Q1016" s="140"/>
      <c r="R1016" s="73">
        <f>'R M E'!I41</f>
        <v>0</v>
      </c>
      <c r="S1016" s="73">
        <f>'R M E'!K41</f>
        <v>0</v>
      </c>
      <c r="T1016" s="74">
        <f>'R M E'!L41</f>
        <v>0</v>
      </c>
      <c r="U1016" s="75" t="str">
        <f>'R M E'!M41</f>
        <v>1st</v>
      </c>
      <c r="V1016" s="76">
        <f>'R M E'!N41</f>
        <v>5</v>
      </c>
      <c r="W1016" s="77" t="str">
        <f>'R M E'!O41</f>
        <v>Emerging</v>
      </c>
      <c r="X1016" s="86"/>
    </row>
    <row r="1017" spans="2:24" ht="9" customHeight="1" x14ac:dyDescent="0.3">
      <c r="B1017" s="26"/>
      <c r="C1017" s="26"/>
      <c r="D1017" s="26"/>
      <c r="E1017" s="73"/>
      <c r="F1017" s="73"/>
      <c r="G1017" s="74"/>
      <c r="H1017" s="75"/>
      <c r="I1017" s="76"/>
      <c r="J1017" s="77"/>
      <c r="K1017" s="86"/>
      <c r="O1017" s="26"/>
      <c r="P1017" s="26"/>
      <c r="Q1017" s="26"/>
      <c r="R1017" s="73"/>
      <c r="S1017" s="73"/>
      <c r="T1017" s="74"/>
      <c r="U1017" s="75"/>
      <c r="V1017" s="76"/>
      <c r="W1017" s="77"/>
      <c r="X1017" s="86"/>
    </row>
    <row r="1018" spans="2:24" ht="23.25" customHeight="1" x14ac:dyDescent="0.3">
      <c r="B1018" s="140" t="str">
        <f>SETTINGS!G7</f>
        <v>COMPUTING</v>
      </c>
      <c r="C1018" s="140"/>
      <c r="D1018" s="140"/>
      <c r="E1018" s="73">
        <f>COMPUTING!I40</f>
        <v>0</v>
      </c>
      <c r="F1018" s="73">
        <f>COMPUTING!K40</f>
        <v>0</v>
      </c>
      <c r="G1018" s="74">
        <f>COMPUTING!L40</f>
        <v>0</v>
      </c>
      <c r="H1018" s="75" t="str">
        <f>COMPUTING!M40</f>
        <v>1st</v>
      </c>
      <c r="I1018" s="76">
        <f>COMPUTING!N40</f>
        <v>5</v>
      </c>
      <c r="J1018" s="77" t="str">
        <f>COMPUTING!O40</f>
        <v>Emerging</v>
      </c>
      <c r="K1018" s="86"/>
      <c r="O1018" s="140" t="str">
        <f>SETTINGS!G7</f>
        <v>COMPUTING</v>
      </c>
      <c r="P1018" s="140"/>
      <c r="Q1018" s="140"/>
      <c r="R1018" s="73">
        <f>COMPUTING!I41</f>
        <v>0</v>
      </c>
      <c r="S1018" s="73">
        <f>COMPUTING!K41</f>
        <v>0</v>
      </c>
      <c r="T1018" s="74">
        <f>COMPUTING!L41</f>
        <v>0</v>
      </c>
      <c r="U1018" s="75" t="str">
        <f>COMPUTING!M41</f>
        <v>1st</v>
      </c>
      <c r="V1018" s="76">
        <f>COMPUTING!N41</f>
        <v>5</v>
      </c>
      <c r="W1018" s="77" t="str">
        <f>COMPUTING!O41</f>
        <v>Emerging</v>
      </c>
      <c r="X1018" s="86"/>
    </row>
    <row r="1019" spans="2:24" ht="9.75" customHeight="1" x14ac:dyDescent="0.3">
      <c r="B1019" s="26"/>
      <c r="C1019" s="26"/>
      <c r="D1019" s="26"/>
      <c r="E1019" s="73"/>
      <c r="F1019" s="73"/>
      <c r="G1019" s="74"/>
      <c r="H1019" s="75"/>
      <c r="I1019" s="76"/>
      <c r="J1019" s="77"/>
      <c r="K1019" s="86"/>
      <c r="O1019" s="26"/>
      <c r="P1019" s="26"/>
      <c r="Q1019" s="26"/>
      <c r="R1019" s="73"/>
      <c r="S1019" s="73"/>
      <c r="T1019" s="74"/>
      <c r="U1019" s="75"/>
      <c r="V1019" s="76"/>
      <c r="W1019" s="77"/>
      <c r="X1019" s="86"/>
    </row>
    <row r="1020" spans="2:24" ht="22.5" customHeight="1" x14ac:dyDescent="0.3">
      <c r="B1020" s="140" t="str">
        <f>SETTINGS!G8</f>
        <v>GHANAIAN LANGUAGE</v>
      </c>
      <c r="C1020" s="140"/>
      <c r="D1020" s="140"/>
      <c r="E1020" s="73">
        <f>'GHANAIAN LANGUAGE'!I40</f>
        <v>0</v>
      </c>
      <c r="F1020" s="73">
        <f>'GHANAIAN LANGUAGE'!K40</f>
        <v>0</v>
      </c>
      <c r="G1020" s="74">
        <f>'GHANAIAN LANGUAGE'!L40</f>
        <v>0</v>
      </c>
      <c r="H1020" s="75" t="str">
        <f>'GHANAIAN LANGUAGE'!M40</f>
        <v>1st</v>
      </c>
      <c r="I1020" s="76">
        <f>'GHANAIAN LANGUAGE'!N40</f>
        <v>5</v>
      </c>
      <c r="J1020" s="77" t="str">
        <f>'GHANAIAN LANGUAGE'!O40</f>
        <v>Emerging</v>
      </c>
      <c r="K1020" s="86"/>
      <c r="O1020" s="140" t="str">
        <f>SETTINGS!G8</f>
        <v>GHANAIAN LANGUAGE</v>
      </c>
      <c r="P1020" s="140"/>
      <c r="Q1020" s="140"/>
      <c r="R1020" s="73">
        <f>'GHANAIAN LANGUAGE'!I41</f>
        <v>0</v>
      </c>
      <c r="S1020" s="73">
        <f>'GHANAIAN LANGUAGE'!K41</f>
        <v>0</v>
      </c>
      <c r="T1020" s="74">
        <f>'GHANAIAN LANGUAGE'!L41</f>
        <v>0</v>
      </c>
      <c r="U1020" s="75" t="str">
        <f>'GHANAIAN LANGUAGE'!M41</f>
        <v>1st</v>
      </c>
      <c r="V1020" s="76">
        <f>'GHANAIAN LANGUAGE'!N41</f>
        <v>5</v>
      </c>
      <c r="W1020" s="77" t="str">
        <f>'GHANAIAN LANGUAGE'!O41</f>
        <v>Emerging</v>
      </c>
      <c r="X1020" s="86"/>
    </row>
    <row r="1021" spans="2:24" ht="9.75" customHeight="1" x14ac:dyDescent="0.3">
      <c r="B1021" s="26"/>
      <c r="C1021" s="26"/>
      <c r="D1021" s="26"/>
      <c r="E1021" s="73"/>
      <c r="F1021" s="73"/>
      <c r="G1021" s="74"/>
      <c r="H1021" s="75"/>
      <c r="I1021" s="76"/>
      <c r="J1021" s="77"/>
      <c r="K1021" s="86"/>
      <c r="O1021" s="26"/>
      <c r="P1021" s="26"/>
      <c r="Q1021" s="26"/>
      <c r="R1021" s="73"/>
      <c r="S1021" s="73"/>
      <c r="T1021" s="74"/>
      <c r="U1021" s="75"/>
      <c r="V1021" s="76"/>
      <c r="W1021" s="77"/>
      <c r="X1021" s="86"/>
    </row>
    <row r="1022" spans="2:24" ht="22.5" customHeight="1" x14ac:dyDescent="0.3">
      <c r="B1022" s="140" t="str">
        <f>SETTINGS!G9</f>
        <v>CREATIVE ARTS &amp; DESIGN</v>
      </c>
      <c r="C1022" s="140"/>
      <c r="D1022" s="140"/>
      <c r="E1022" s="73">
        <f>'CREATIVE ARTS'!I40</f>
        <v>0</v>
      </c>
      <c r="F1022" s="73">
        <f>'CREATIVE ARTS'!K40</f>
        <v>0</v>
      </c>
      <c r="G1022" s="74">
        <f>'CREATIVE ARTS'!L40</f>
        <v>0</v>
      </c>
      <c r="H1022" s="75" t="str">
        <f>'CREATIVE ARTS'!M40</f>
        <v>1st</v>
      </c>
      <c r="I1022" s="76">
        <f>'CREATIVE ARTS'!N40</f>
        <v>5</v>
      </c>
      <c r="J1022" s="77" t="str">
        <f>'CREATIVE ARTS'!O40</f>
        <v>Emerging</v>
      </c>
      <c r="K1022" s="86"/>
      <c r="O1022" s="140" t="str">
        <f>SETTINGS!G9</f>
        <v>CREATIVE ARTS &amp; DESIGN</v>
      </c>
      <c r="P1022" s="140"/>
      <c r="Q1022" s="140"/>
      <c r="R1022" s="73">
        <f>'CREATIVE ARTS'!I41</f>
        <v>0</v>
      </c>
      <c r="S1022" s="73">
        <f>'CREATIVE ARTS'!K41</f>
        <v>0</v>
      </c>
      <c r="T1022" s="74">
        <f>'CREATIVE ARTS'!L41</f>
        <v>0</v>
      </c>
      <c r="U1022" s="75" t="str">
        <f>'CREATIVE ARTS'!M41</f>
        <v>1st</v>
      </c>
      <c r="V1022" s="76">
        <f>'CREATIVE ARTS'!N41</f>
        <v>5</v>
      </c>
      <c r="W1022" s="77" t="str">
        <f>'CREATIVE ARTS'!O41</f>
        <v>Emerging</v>
      </c>
      <c r="X1022" s="86"/>
    </row>
    <row r="1023" spans="2:24" ht="9.75" customHeight="1" x14ac:dyDescent="0.3">
      <c r="B1023" s="26"/>
      <c r="C1023" s="26"/>
      <c r="D1023" s="26"/>
      <c r="E1023" s="73"/>
      <c r="F1023" s="73"/>
      <c r="G1023" s="74"/>
      <c r="H1023" s="75"/>
      <c r="I1023" s="76"/>
      <c r="J1023" s="77"/>
      <c r="K1023" s="86"/>
      <c r="O1023" s="26"/>
      <c r="P1023" s="26"/>
      <c r="Q1023" s="26"/>
      <c r="R1023" s="73"/>
      <c r="S1023" s="73"/>
      <c r="T1023" s="74"/>
      <c r="U1023" s="75"/>
      <c r="V1023" s="76"/>
      <c r="W1023" s="77"/>
      <c r="X1023" s="86"/>
    </row>
    <row r="1024" spans="2:24" ht="22.5" hidden="1" customHeight="1" x14ac:dyDescent="0.4">
      <c r="B1024" s="140" t="str">
        <f>SETTINGS!G10</f>
        <v>OUR WORLD OUR PEOPLE</v>
      </c>
      <c r="C1024" s="140"/>
      <c r="D1024" s="140"/>
      <c r="E1024" s="73">
        <f>'OUR WORLD OUR PEOPLE'!I40</f>
        <v>0</v>
      </c>
      <c r="F1024" s="73">
        <f>'OUR WORLD OUR PEOPLE'!K40</f>
        <v>0</v>
      </c>
      <c r="G1024" s="74">
        <f>'OUR WORLD OUR PEOPLE'!L40</f>
        <v>0</v>
      </c>
      <c r="H1024" s="75" t="str">
        <f>'OUR WORLD OUR PEOPLE'!M40</f>
        <v>1st</v>
      </c>
      <c r="I1024" s="76">
        <f>'OUR WORLD OUR PEOPLE'!N40</f>
        <v>5</v>
      </c>
      <c r="J1024" s="77" t="str">
        <f>'OUR WORLD OUR PEOPLE'!O40</f>
        <v>Emerging</v>
      </c>
      <c r="K1024" s="86"/>
      <c r="O1024" s="140" t="str">
        <f>SETTINGS!G10</f>
        <v>OUR WORLD OUR PEOPLE</v>
      </c>
      <c r="P1024" s="140"/>
      <c r="Q1024" s="140"/>
      <c r="R1024" s="73">
        <f>'OUR WORLD OUR PEOPLE'!I41</f>
        <v>0</v>
      </c>
      <c r="S1024" s="73">
        <f>'OUR WORLD OUR PEOPLE'!K41</f>
        <v>0</v>
      </c>
      <c r="T1024" s="74">
        <f>'OUR WORLD OUR PEOPLE'!L41</f>
        <v>0</v>
      </c>
      <c r="U1024" s="75" t="str">
        <f>'OUR WORLD OUR PEOPLE'!M41</f>
        <v>1st</v>
      </c>
      <c r="V1024" s="76">
        <f>'OUR WORLD OUR PEOPLE'!N41</f>
        <v>5</v>
      </c>
      <c r="W1024" s="77" t="str">
        <f>'OUR WORLD OUR PEOPLE'!O41</f>
        <v>Emerging</v>
      </c>
      <c r="X1024" s="86"/>
    </row>
    <row r="1025" spans="2:26" ht="9.75" customHeight="1" x14ac:dyDescent="0.3">
      <c r="B1025" s="26"/>
      <c r="C1025" s="26"/>
      <c r="D1025" s="26"/>
      <c r="E1025" s="73"/>
      <c r="F1025" s="73"/>
      <c r="G1025" s="74"/>
      <c r="H1025" s="75"/>
      <c r="I1025" s="76"/>
      <c r="J1025" s="77"/>
      <c r="K1025" s="86"/>
      <c r="O1025" s="26"/>
      <c r="P1025" s="26"/>
      <c r="Q1025" s="26"/>
      <c r="R1025" s="73"/>
      <c r="S1025" s="73"/>
      <c r="T1025" s="74"/>
      <c r="U1025" s="75"/>
      <c r="V1025" s="76"/>
      <c r="W1025" s="77"/>
      <c r="X1025" s="86"/>
    </row>
    <row r="1026" spans="2:26" ht="24" hidden="1" customHeight="1" x14ac:dyDescent="0.4">
      <c r="B1026" s="26" t="str">
        <f>SETTINGS!G11</f>
        <v>FRENCH</v>
      </c>
      <c r="C1026" s="26"/>
      <c r="D1026" s="26"/>
      <c r="E1026" s="73">
        <f>FRENCH!I40</f>
        <v>0</v>
      </c>
      <c r="F1026" s="73">
        <f>FRENCH!K40</f>
        <v>0</v>
      </c>
      <c r="G1026" s="74">
        <f>FRENCH!L40</f>
        <v>0</v>
      </c>
      <c r="H1026" s="75" t="str">
        <f>FRENCH!M40</f>
        <v>1st</v>
      </c>
      <c r="I1026" s="76">
        <f>FRENCH!N40</f>
        <v>5</v>
      </c>
      <c r="J1026" s="77" t="str">
        <f>FRENCH!O40</f>
        <v>Emerging</v>
      </c>
      <c r="K1026" s="86"/>
      <c r="O1026" s="26" t="str">
        <f>SETTINGS!G11</f>
        <v>FRENCH</v>
      </c>
      <c r="P1026" s="26"/>
      <c r="Q1026" s="26"/>
      <c r="R1026" s="73">
        <f>FRENCH!I41</f>
        <v>0</v>
      </c>
      <c r="S1026" s="73">
        <f>FRENCH!K41</f>
        <v>0</v>
      </c>
      <c r="T1026" s="74">
        <f>FRENCH!L41</f>
        <v>0</v>
      </c>
      <c r="U1026" s="75" t="str">
        <f>FRENCH!M41</f>
        <v>1st</v>
      </c>
      <c r="V1026" s="76">
        <f>FRENCH!N41</f>
        <v>5</v>
      </c>
      <c r="W1026" s="77" t="str">
        <f>FRENCH!O41</f>
        <v>Emerging</v>
      </c>
      <c r="X1026" s="86"/>
    </row>
    <row r="1027" spans="2:26" ht="21.75" customHeight="1" x14ac:dyDescent="0.3">
      <c r="R1027" s="88"/>
      <c r="S1027" s="88"/>
      <c r="T1027" s="89"/>
      <c r="U1027" s="88"/>
      <c r="V1027" s="88"/>
    </row>
    <row r="1028" spans="2:26" ht="22.5" customHeight="1" x14ac:dyDescent="0.25">
      <c r="B1028" s="26" t="str">
        <f>SETTINGS!C9</f>
        <v>Attendance:</v>
      </c>
      <c r="C1028" s="53">
        <f>'TEACHER’S REMARKS'!H42</f>
        <v>0</v>
      </c>
      <c r="D1028" s="54" t="str">
        <f>SETTINGS!B8</f>
        <v xml:space="preserve">  Out Of</v>
      </c>
      <c r="E1028" s="53">
        <f>'TEACHER’S REMARKS'!F6</f>
        <v>0</v>
      </c>
      <c r="F1028" s="28" t="str">
        <f>SETTINGS!B9</f>
        <v>Promoted To</v>
      </c>
      <c r="G1028" s="53">
        <f>'TEACHER’S REMARKS'!I42</f>
        <v>0</v>
      </c>
      <c r="H1028" s="26"/>
      <c r="I1028" s="143" t="str">
        <f>SETTINGS!D12</f>
        <v>Total number of Classwork and Homework</v>
      </c>
      <c r="J1028" s="143"/>
      <c r="K1028" s="143"/>
      <c r="L1028" s="143"/>
      <c r="M1028" s="143"/>
      <c r="O1028" s="26" t="str">
        <f>SETTINGS!C9</f>
        <v>Attendance:</v>
      </c>
      <c r="P1028" s="53">
        <f>'TEACHER’S REMARKS'!H43</f>
        <v>0</v>
      </c>
      <c r="Q1028" s="54" t="str">
        <f>SETTINGS!B8</f>
        <v xml:space="preserve">  Out Of</v>
      </c>
      <c r="R1028" s="53">
        <f>'TEACHER’S REMARKS'!F6</f>
        <v>0</v>
      </c>
      <c r="S1028" s="28" t="str">
        <f>SETTINGS!B9</f>
        <v>Promoted To</v>
      </c>
      <c r="T1028" s="67">
        <f>'TEACHER’S REMARKS'!I43</f>
        <v>0</v>
      </c>
      <c r="U1028" s="26"/>
      <c r="V1028" s="143" t="str">
        <f>SETTINGS!D12</f>
        <v>Total number of Classwork and Homework</v>
      </c>
      <c r="W1028" s="143"/>
      <c r="X1028" s="143"/>
      <c r="Y1028" s="143"/>
      <c r="Z1028" s="143"/>
    </row>
    <row r="1029" spans="2:26" ht="15.75" customHeight="1" x14ac:dyDescent="0.25">
      <c r="B1029" s="26"/>
      <c r="C1029" s="26"/>
      <c r="D1029" s="26"/>
      <c r="E1029" s="26"/>
      <c r="F1029" s="26"/>
      <c r="G1029" s="26"/>
      <c r="H1029" s="26"/>
      <c r="I1029" s="143"/>
      <c r="J1029" s="143"/>
      <c r="K1029" s="143"/>
      <c r="L1029" s="143"/>
      <c r="M1029" s="143"/>
      <c r="O1029" s="26"/>
      <c r="P1029" s="26"/>
      <c r="Q1029" s="26"/>
      <c r="R1029" s="26"/>
      <c r="S1029" s="26"/>
      <c r="T1029" s="26"/>
      <c r="U1029" s="26"/>
      <c r="V1029" s="143"/>
      <c r="W1029" s="143"/>
      <c r="X1029" s="143"/>
      <c r="Y1029" s="143"/>
      <c r="Z1029" s="143"/>
    </row>
    <row r="1030" spans="2:26" ht="23.25" customHeight="1" x14ac:dyDescent="0.25">
      <c r="B1030" s="26" t="str">
        <f>SETTINGS!D8</f>
        <v xml:space="preserve">Conduct/Character:    </v>
      </c>
      <c r="C1030" s="26"/>
      <c r="D1030" s="26">
        <f>'TEACHER’S REMARKS'!G42</f>
        <v>0</v>
      </c>
      <c r="E1030" s="26"/>
      <c r="F1030" s="26"/>
      <c r="G1030" s="26"/>
      <c r="H1030" s="26"/>
      <c r="I1030" s="78" t="str">
        <f>SETTINGS!D14</f>
        <v>Math</v>
      </c>
      <c r="J1030" s="26"/>
      <c r="K1030" s="85">
        <f>SUMMARY!P9</f>
        <v>0</v>
      </c>
      <c r="L1030" s="93"/>
      <c r="O1030" s="26" t="str">
        <f>SETTINGS!D8</f>
        <v xml:space="preserve">Conduct/Character:    </v>
      </c>
      <c r="P1030" s="26"/>
      <c r="Q1030" s="26">
        <f>'TEACHER’S REMARKS'!G43</f>
        <v>0</v>
      </c>
      <c r="R1030" s="26"/>
      <c r="S1030" s="26"/>
      <c r="T1030" s="26"/>
      <c r="U1030" s="26"/>
      <c r="V1030" s="78" t="str">
        <f>SETTINGS!D14</f>
        <v>Math</v>
      </c>
      <c r="W1030" s="26"/>
      <c r="X1030" s="85">
        <f>SUMMARY!P9</f>
        <v>0</v>
      </c>
    </row>
    <row r="1031" spans="2:26" ht="9" customHeight="1" x14ac:dyDescent="0.25">
      <c r="B1031" s="26"/>
      <c r="C1031" s="26"/>
      <c r="D1031" s="26"/>
      <c r="E1031" s="26"/>
      <c r="F1031" s="26"/>
      <c r="G1031" s="26"/>
      <c r="H1031" s="26"/>
      <c r="I1031" s="78"/>
      <c r="J1031" s="26"/>
      <c r="K1031" s="85"/>
      <c r="L1031" s="93"/>
      <c r="O1031" s="26"/>
      <c r="P1031" s="26"/>
      <c r="Q1031" s="26"/>
      <c r="R1031" s="26"/>
      <c r="S1031" s="26"/>
      <c r="T1031" s="26"/>
      <c r="U1031" s="26"/>
      <c r="V1031" s="78"/>
      <c r="W1031" s="26"/>
      <c r="X1031" s="85"/>
    </row>
    <row r="1032" spans="2:26" ht="22.5" customHeight="1" x14ac:dyDescent="0.25">
      <c r="B1032" s="26" t="str">
        <f>SETTINGS!D9</f>
        <v xml:space="preserve">Attitude:      </v>
      </c>
      <c r="C1032" s="26">
        <f>'TEACHER’S REMARKS'!F42</f>
        <v>0</v>
      </c>
      <c r="D1032" s="26"/>
      <c r="E1032" s="26"/>
      <c r="F1032" s="26"/>
      <c r="G1032" s="26"/>
      <c r="H1032" s="26"/>
      <c r="I1032" s="78" t="str">
        <f>SETTINGS!D15</f>
        <v>English</v>
      </c>
      <c r="J1032" s="26"/>
      <c r="K1032" s="85">
        <f>SUMMARY!P5</f>
        <v>0</v>
      </c>
      <c r="L1032" s="93"/>
      <c r="O1032" s="26" t="str">
        <f>SETTINGS!D9</f>
        <v xml:space="preserve">Attitude:      </v>
      </c>
      <c r="P1032" s="26">
        <f>'TEACHER’S REMARKS'!F43</f>
        <v>0</v>
      </c>
      <c r="Q1032" s="26"/>
      <c r="R1032" s="26"/>
      <c r="S1032" s="26"/>
      <c r="T1032" s="26"/>
      <c r="U1032" s="26"/>
      <c r="V1032" s="78" t="str">
        <f>SETTINGS!D15</f>
        <v>English</v>
      </c>
      <c r="W1032" s="26"/>
      <c r="X1032" s="85">
        <f>SUMMARY!P5</f>
        <v>0</v>
      </c>
    </row>
    <row r="1033" spans="2:26" ht="9" customHeight="1" x14ac:dyDescent="0.25">
      <c r="B1033" s="26"/>
      <c r="C1033" s="26"/>
      <c r="D1033" s="26"/>
      <c r="E1033" s="26"/>
      <c r="F1033" s="26"/>
      <c r="G1033" s="26"/>
      <c r="H1033" s="26"/>
      <c r="I1033" s="78"/>
      <c r="J1033" s="26"/>
      <c r="K1033" s="85"/>
      <c r="L1033" s="93"/>
      <c r="O1033" s="26"/>
      <c r="P1033" s="26"/>
      <c r="Q1033" s="26"/>
      <c r="R1033" s="26"/>
      <c r="S1033" s="26"/>
      <c r="T1033" s="26"/>
      <c r="U1033" s="26"/>
      <c r="V1033" s="78"/>
      <c r="W1033" s="26"/>
      <c r="X1033" s="85"/>
    </row>
    <row r="1034" spans="2:26" ht="22.5" customHeight="1" x14ac:dyDescent="0.25">
      <c r="B1034" s="26" t="str">
        <f>SETTINGS!D10</f>
        <v>Interest:</v>
      </c>
      <c r="C1034" s="26">
        <f>'TEACHER’S REMARKS'!D42</f>
        <v>0</v>
      </c>
      <c r="D1034" s="26"/>
      <c r="E1034" s="26"/>
      <c r="F1034" s="26"/>
      <c r="G1034" s="26"/>
      <c r="H1034" s="26"/>
      <c r="I1034" s="78" t="str">
        <f>SETTINGS!D16</f>
        <v>Science</v>
      </c>
      <c r="J1034" s="26"/>
      <c r="K1034" s="85">
        <f>SUMMARY!P13</f>
        <v>0</v>
      </c>
      <c r="L1034" s="93"/>
      <c r="O1034" s="26" t="str">
        <f>SETTINGS!D10</f>
        <v>Interest:</v>
      </c>
      <c r="P1034" s="26">
        <f>'TEACHER’S REMARKS'!D43</f>
        <v>0</v>
      </c>
      <c r="Q1034" s="26"/>
      <c r="R1034" s="26"/>
      <c r="S1034" s="26"/>
      <c r="T1034" s="26"/>
      <c r="U1034" s="26"/>
      <c r="V1034" s="78" t="str">
        <f>SETTINGS!D16</f>
        <v>Science</v>
      </c>
      <c r="W1034" s="26"/>
      <c r="X1034" s="85">
        <f>SUMMARY!P13</f>
        <v>0</v>
      </c>
    </row>
    <row r="1035" spans="2:26" ht="8.25" customHeight="1" x14ac:dyDescent="0.25">
      <c r="B1035" s="26"/>
      <c r="C1035" s="26"/>
      <c r="D1035" s="26"/>
      <c r="E1035" s="26"/>
      <c r="F1035" s="26"/>
      <c r="G1035" s="26"/>
      <c r="H1035" s="26"/>
      <c r="I1035" s="78"/>
      <c r="J1035" s="26"/>
      <c r="K1035" s="85"/>
      <c r="L1035" s="93"/>
      <c r="O1035" s="26"/>
      <c r="P1035" s="26"/>
      <c r="Q1035" s="26"/>
      <c r="R1035" s="26"/>
      <c r="S1035" s="26"/>
      <c r="T1035" s="26"/>
      <c r="U1035" s="26"/>
      <c r="V1035" s="78"/>
      <c r="W1035" s="26"/>
      <c r="X1035" s="85"/>
    </row>
    <row r="1036" spans="2:26" ht="22.5" customHeight="1" x14ac:dyDescent="0.25">
      <c r="B1036" s="26" t="str">
        <f>SETTINGS!D11</f>
        <v xml:space="preserve">Teacher’s Remarks:  </v>
      </c>
      <c r="C1036" s="26"/>
      <c r="D1036" s="26">
        <f>'TEACHER’S REMARKS'!E42</f>
        <v>0</v>
      </c>
      <c r="E1036" s="26"/>
      <c r="F1036" s="26"/>
      <c r="G1036" s="26"/>
      <c r="H1036" s="26"/>
      <c r="I1036" s="78" t="str">
        <f>SETTINGS!G13</f>
        <v>RME</v>
      </c>
      <c r="J1036" s="26"/>
      <c r="K1036" s="85">
        <f>SUMMARY!P21</f>
        <v>0</v>
      </c>
      <c r="L1036" s="93"/>
      <c r="O1036" s="26" t="str">
        <f>SETTINGS!D11</f>
        <v xml:space="preserve">Teacher’s Remarks:  </v>
      </c>
      <c r="P1036" s="26"/>
      <c r="Q1036" s="26">
        <f>'TEACHER’S REMARKS'!E43</f>
        <v>0</v>
      </c>
      <c r="R1036" s="26"/>
      <c r="S1036" s="26"/>
      <c r="T1036" s="26"/>
      <c r="U1036" s="26"/>
      <c r="V1036" s="78" t="str">
        <f>SETTINGS!G13</f>
        <v>RME</v>
      </c>
      <c r="W1036" s="26"/>
      <c r="X1036" s="85">
        <f>SUMMARY!P21</f>
        <v>0</v>
      </c>
    </row>
    <row r="1037" spans="2:26" ht="8.25" customHeight="1" x14ac:dyDescent="0.25">
      <c r="B1037" s="26"/>
      <c r="C1037" s="26"/>
      <c r="D1037" s="26"/>
      <c r="E1037" s="26"/>
      <c r="F1037" s="26"/>
      <c r="G1037" s="26"/>
      <c r="H1037" s="26"/>
      <c r="I1037" s="78"/>
      <c r="J1037" s="26"/>
      <c r="K1037" s="85"/>
      <c r="L1037" s="93"/>
      <c r="O1037" s="26"/>
      <c r="P1037" s="26"/>
      <c r="Q1037" s="26"/>
      <c r="R1037" s="26"/>
      <c r="S1037" s="26"/>
      <c r="T1037" s="26"/>
      <c r="U1037" s="26"/>
      <c r="V1037" s="78"/>
      <c r="W1037" s="26"/>
      <c r="X1037" s="85"/>
    </row>
    <row r="1038" spans="2:26" ht="23.25" customHeight="1" x14ac:dyDescent="0.25">
      <c r="B1038" s="84" t="str">
        <f>SETTINGS!C12</f>
        <v xml:space="preserve">Aggregate: </v>
      </c>
      <c r="C1038" s="85">
        <f>'OVERALL SCORE'!E40</f>
        <v>30</v>
      </c>
      <c r="D1038" s="26"/>
      <c r="E1038" s="26"/>
      <c r="F1038" s="26"/>
      <c r="G1038" s="26"/>
      <c r="H1038" s="26"/>
      <c r="I1038" s="78" t="str">
        <f>SETTINGS!C16</f>
        <v>Computing</v>
      </c>
      <c r="J1038" s="26"/>
      <c r="K1038" s="85">
        <f>SUMMARY!P25</f>
        <v>0</v>
      </c>
      <c r="L1038" s="93"/>
      <c r="O1038" s="84" t="str">
        <f>SETTINGS!C12</f>
        <v xml:space="preserve">Aggregate: </v>
      </c>
      <c r="P1038" s="85">
        <f>'OVERALL SCORE'!E41</f>
        <v>30</v>
      </c>
      <c r="Q1038" s="26"/>
      <c r="R1038" s="26"/>
      <c r="S1038" s="26"/>
      <c r="T1038" s="26"/>
      <c r="U1038" s="26"/>
      <c r="V1038" s="78" t="str">
        <f>SETTINGS!C16</f>
        <v>Computing</v>
      </c>
      <c r="W1038" s="26"/>
      <c r="X1038" s="85">
        <f>SUMMARY!P25</f>
        <v>0</v>
      </c>
    </row>
    <row r="1039" spans="2:26" ht="8.25" customHeight="1" x14ac:dyDescent="0.25">
      <c r="B1039" s="26"/>
      <c r="C1039" s="26"/>
      <c r="D1039" s="26"/>
      <c r="E1039" s="26"/>
      <c r="F1039" s="26"/>
      <c r="G1039" s="26"/>
      <c r="H1039" s="26"/>
      <c r="I1039" s="78"/>
      <c r="J1039" s="26"/>
      <c r="K1039" s="85"/>
      <c r="L1039" s="93"/>
      <c r="O1039" s="26"/>
      <c r="P1039" s="26"/>
      <c r="Q1039" s="26"/>
      <c r="R1039" s="26"/>
      <c r="S1039" s="26"/>
      <c r="T1039" s="26"/>
      <c r="U1039" s="26"/>
      <c r="V1039" s="78"/>
      <c r="W1039" s="26"/>
      <c r="X1039" s="85"/>
    </row>
    <row r="1040" spans="2:26" s="37" customFormat="1" ht="22.5" customHeight="1" x14ac:dyDescent="0.25">
      <c r="I1040" s="92" t="str">
        <f>SETTINGS!G15</f>
        <v>Creative Arts</v>
      </c>
      <c r="J1040" s="26"/>
      <c r="K1040" s="85">
        <f>SUMMARY!P33</f>
        <v>0</v>
      </c>
      <c r="L1040" s="27"/>
      <c r="V1040" s="92" t="str">
        <f>SETTINGS!G15</f>
        <v>Creative Arts</v>
      </c>
      <c r="W1040" s="26"/>
      <c r="X1040" s="85">
        <f>SUMMARY!P33</f>
        <v>0</v>
      </c>
    </row>
    <row r="1041" spans="2:26" ht="9" customHeight="1" x14ac:dyDescent="0.3">
      <c r="K1041" s="108"/>
      <c r="X1041" s="108"/>
    </row>
    <row r="1042" spans="2:26" ht="21.75" customHeight="1" x14ac:dyDescent="0.25">
      <c r="B1042" s="37" t="str">
        <f>SETTINGS!D17</f>
        <v>Head - Teacher’s Signature</v>
      </c>
      <c r="C1042" s="39"/>
      <c r="E1042" s="132"/>
      <c r="F1042" s="132"/>
      <c r="G1042" s="132"/>
      <c r="I1042" s="117" t="str">
        <f>SETTINGS!D13</f>
        <v>History</v>
      </c>
      <c r="J1042" s="117"/>
      <c r="K1042" s="119">
        <f>SUMMARY!P17</f>
        <v>0</v>
      </c>
      <c r="L1042" s="117"/>
      <c r="M1042" s="117"/>
      <c r="N1042" s="117"/>
      <c r="O1042" s="127" t="str">
        <f>SETTINGS!D17</f>
        <v>Head - Teacher’s Signature</v>
      </c>
      <c r="P1042" s="114"/>
      <c r="Q1042" s="117"/>
      <c r="R1042" s="135"/>
      <c r="S1042" s="135"/>
      <c r="T1042" s="135"/>
      <c r="U1042" s="117"/>
      <c r="V1042" s="117" t="str">
        <f>SETTINGS!D13</f>
        <v>History</v>
      </c>
      <c r="W1042" s="117"/>
      <c r="X1042" s="119">
        <f>SUMMARY!P17</f>
        <v>0</v>
      </c>
      <c r="Y1042" s="117"/>
      <c r="Z1042" s="117"/>
    </row>
    <row r="1043" spans="2:26" ht="9.75" customHeight="1" x14ac:dyDescent="0.25">
      <c r="C1043" s="39"/>
      <c r="E1043" s="132"/>
      <c r="F1043" s="132"/>
      <c r="G1043" s="132"/>
      <c r="I1043" s="117"/>
      <c r="J1043" s="117"/>
      <c r="K1043" s="119"/>
      <c r="L1043" s="117"/>
      <c r="M1043" s="117"/>
      <c r="N1043" s="117"/>
      <c r="O1043" s="117"/>
      <c r="P1043" s="114"/>
      <c r="Q1043" s="117"/>
      <c r="R1043" s="135"/>
      <c r="S1043" s="135"/>
      <c r="T1043" s="135"/>
      <c r="U1043" s="117"/>
      <c r="V1043" s="117"/>
      <c r="W1043" s="117"/>
      <c r="X1043" s="119"/>
      <c r="Y1043" s="117"/>
      <c r="Z1043" s="117"/>
    </row>
    <row r="1044" spans="2:26" ht="22.5" customHeight="1" x14ac:dyDescent="0.3">
      <c r="C1044" s="64"/>
      <c r="E1044" s="132"/>
      <c r="F1044" s="132"/>
      <c r="G1044" s="132"/>
      <c r="I1044" s="117" t="str">
        <f>SETTINGS!G14</f>
        <v>Ghanaian Language</v>
      </c>
      <c r="J1044" s="117"/>
      <c r="K1044" s="119">
        <f>SUMMARY!P29</f>
        <v>0</v>
      </c>
      <c r="L1044" s="117"/>
      <c r="M1044" s="117"/>
      <c r="N1044" s="117"/>
      <c r="O1044" s="117"/>
      <c r="P1044" s="114"/>
      <c r="Q1044" s="117"/>
      <c r="R1044" s="135"/>
      <c r="S1044" s="135"/>
      <c r="T1044" s="135"/>
      <c r="U1044" s="117"/>
      <c r="V1044" s="117" t="str">
        <f>SETTINGS!G14</f>
        <v>Ghanaian Language</v>
      </c>
      <c r="W1044" s="117"/>
      <c r="X1044" s="119">
        <f>SUMMARY!P29</f>
        <v>0</v>
      </c>
      <c r="Y1044" s="117"/>
      <c r="Z1044" s="117"/>
    </row>
    <row r="1045" spans="2:26" ht="22.5" customHeight="1" x14ac:dyDescent="0.3">
      <c r="C1045" s="64"/>
      <c r="I1045" s="117"/>
      <c r="J1045" s="117"/>
      <c r="K1045" s="119"/>
      <c r="L1045" s="117"/>
      <c r="M1045" s="117"/>
      <c r="N1045" s="117"/>
      <c r="O1045" s="117"/>
      <c r="P1045" s="114"/>
      <c r="Q1045" s="117"/>
      <c r="R1045" s="117"/>
      <c r="S1045" s="117"/>
      <c r="T1045" s="117"/>
      <c r="U1045" s="117"/>
      <c r="V1045" s="117"/>
      <c r="W1045" s="117"/>
      <c r="X1045" s="117"/>
      <c r="Y1045" s="117"/>
      <c r="Z1045" s="117"/>
    </row>
    <row r="1046" spans="2:26" ht="23.25" customHeight="1" x14ac:dyDescent="0.25">
      <c r="I1046" s="117"/>
      <c r="J1046" s="117"/>
      <c r="K1046" s="117"/>
      <c r="L1046" s="117"/>
      <c r="M1046" s="117"/>
      <c r="N1046" s="117"/>
      <c r="O1046" s="117"/>
      <c r="P1046" s="117"/>
      <c r="Q1046" s="117"/>
      <c r="R1046" s="117"/>
      <c r="S1046" s="117"/>
      <c r="T1046" s="117"/>
      <c r="U1046" s="117"/>
      <c r="V1046" s="117"/>
      <c r="W1046" s="117"/>
      <c r="X1046" s="117"/>
      <c r="Y1046" s="117"/>
      <c r="Z1046" s="117"/>
    </row>
    <row r="1047" spans="2:26" ht="9" customHeight="1" x14ac:dyDescent="0.25"/>
    <row r="1048" spans="2:26" ht="22.5" customHeight="1" x14ac:dyDescent="0.4">
      <c r="B1048" s="138"/>
      <c r="C1048" s="123" t="str">
        <f>SETTINGS!B2</f>
        <v xml:space="preserve">    COMPUTER REPAIR SERVICES</v>
      </c>
      <c r="D1048" s="30"/>
      <c r="E1048" s="30"/>
      <c r="F1048" s="30"/>
      <c r="G1048" s="30"/>
      <c r="H1048" s="30"/>
      <c r="I1048" s="30"/>
      <c r="K1048" s="141"/>
      <c r="L1048" s="141"/>
      <c r="O1048" s="138"/>
      <c r="P1048" s="123" t="str">
        <f>SETTINGS!B2</f>
        <v xml:space="preserve">    COMPUTER REPAIR SERVICES</v>
      </c>
      <c r="Q1048" s="30"/>
      <c r="R1048" s="30"/>
      <c r="S1048" s="30"/>
      <c r="T1048" s="30"/>
      <c r="U1048" s="30"/>
      <c r="V1048" s="30"/>
      <c r="W1048" s="30"/>
      <c r="X1048" s="141"/>
      <c r="Y1048" s="141"/>
      <c r="Z1048" s="30"/>
    </row>
    <row r="1049" spans="2:26" ht="22.5" customHeight="1" x14ac:dyDescent="0.25">
      <c r="B1049" s="138"/>
      <c r="C1049" s="124" t="str">
        <f>SETTINGS!B3</f>
        <v xml:space="preserve">     P.O.Box AN 5044  Accra–North Tel: 0244-113-286 / 233 27 055 6797</v>
      </c>
      <c r="D1049" s="49"/>
      <c r="K1049" s="141"/>
      <c r="L1049" s="141"/>
      <c r="O1049" s="138"/>
      <c r="P1049" s="124" t="str">
        <f>SETTINGS!B3</f>
        <v xml:space="preserve">     P.O.Box AN 5044  Accra–North Tel: 0244-113-286 / 233 27 055 6797</v>
      </c>
      <c r="Q1049" s="49"/>
      <c r="X1049" s="141"/>
      <c r="Y1049" s="141"/>
    </row>
    <row r="1050" spans="2:26" ht="22.5" customHeight="1" x14ac:dyDescent="0.25">
      <c r="B1050" s="138"/>
      <c r="C1050" s="125" t="str">
        <f>SETTINGS!B4</f>
        <v xml:space="preserve">                    Email: computerrepairservices001@gmail.com</v>
      </c>
      <c r="D1050" s="33"/>
      <c r="K1050" s="141"/>
      <c r="L1050" s="141"/>
      <c r="O1050" s="138"/>
      <c r="P1050" s="125" t="str">
        <f>SETTINGS!B4</f>
        <v xml:space="preserve">                    Email: computerrepairservices001@gmail.com</v>
      </c>
      <c r="Q1050" s="33"/>
      <c r="X1050" s="141"/>
      <c r="Y1050" s="141"/>
    </row>
    <row r="1051" spans="2:26" ht="22.5" customHeight="1" x14ac:dyDescent="0.25">
      <c r="B1051" s="138"/>
      <c r="D1051" s="126" t="str">
        <f>SETTINGS!B5</f>
        <v xml:space="preserve"> LEARNERS  REPORT  SHEET</v>
      </c>
      <c r="E1051" s="50"/>
      <c r="K1051" s="141"/>
      <c r="L1051" s="141"/>
      <c r="O1051" s="138"/>
      <c r="Q1051" s="126" t="str">
        <f>SETTINGS!B5</f>
        <v xml:space="preserve"> LEARNERS  REPORT  SHEET</v>
      </c>
      <c r="R1051" s="50"/>
      <c r="X1051" s="141"/>
      <c r="Y1051" s="141"/>
    </row>
    <row r="1052" spans="2:26" ht="9" customHeight="1" x14ac:dyDescent="0.25"/>
    <row r="1053" spans="2:26" ht="23.25" customHeight="1" x14ac:dyDescent="0.25">
      <c r="B1053" s="51" t="str">
        <f>SETTINGS!C13</f>
        <v xml:space="preserve">Name:                                    </v>
      </c>
      <c r="C1053" s="56">
        <f>'TEACHER’S REMARKS'!B44</f>
        <v>0</v>
      </c>
      <c r="G1053" s="51"/>
      <c r="H1053" s="39" t="str">
        <f>SETTINGS!C11</f>
        <v>No. On Roll:</v>
      </c>
      <c r="I1053" s="37"/>
      <c r="J1053" s="56" t="str">
        <f>'TEACHER’S REMARKS'!F4</f>
        <v/>
      </c>
      <c r="K1053" s="37"/>
      <c r="O1053" s="51" t="str">
        <f>SETTINGS!C13</f>
        <v xml:space="preserve">Name:                                    </v>
      </c>
      <c r="P1053" s="56">
        <f>'TEACHER’S REMARKS'!B45</f>
        <v>0</v>
      </c>
      <c r="T1053" s="51"/>
      <c r="U1053" s="55" t="str">
        <f>SETTINGS!C11</f>
        <v>No. On Roll:</v>
      </c>
      <c r="V1053" s="37"/>
      <c r="W1053" s="56" t="str">
        <f>'TEACHER’S REMARKS'!F4</f>
        <v/>
      </c>
      <c r="X1053" s="37"/>
    </row>
    <row r="1054" spans="2:26" ht="9" customHeight="1" x14ac:dyDescent="0.25">
      <c r="B1054" s="49"/>
      <c r="H1054" s="39"/>
      <c r="I1054" s="37"/>
      <c r="J1054" s="37"/>
      <c r="K1054" s="37"/>
      <c r="O1054" s="49"/>
      <c r="U1054" s="39"/>
      <c r="V1054" s="37"/>
      <c r="W1054" s="37"/>
      <c r="X1054" s="37"/>
    </row>
    <row r="1055" spans="2:26" ht="22.5" customHeight="1" x14ac:dyDescent="0.25">
      <c r="B1055" s="51" t="str">
        <f>SETTINGS!C10</f>
        <v>Basic:</v>
      </c>
      <c r="C1055" s="56">
        <f>'TEACHER’S REMARKS'!D2</f>
        <v>0</v>
      </c>
      <c r="E1055" s="51"/>
      <c r="F1055" s="37"/>
      <c r="G1055" s="55"/>
      <c r="H1055" s="39" t="str">
        <f>SETTINGS!C14</f>
        <v xml:space="preserve">Vacation: </v>
      </c>
      <c r="I1055" s="37"/>
      <c r="J1055" s="56">
        <f>'TEACHER’S REMARKS'!E6</f>
        <v>0</v>
      </c>
      <c r="K1055" s="37"/>
      <c r="O1055" s="51" t="str">
        <f>SETTINGS!C10</f>
        <v>Basic:</v>
      </c>
      <c r="P1055" s="56">
        <f>'TEACHER’S REMARKS'!D2</f>
        <v>0</v>
      </c>
      <c r="R1055" s="51"/>
      <c r="S1055" s="56"/>
      <c r="T1055" s="55"/>
      <c r="U1055" s="55" t="str">
        <f>SETTINGS!C14</f>
        <v xml:space="preserve">Vacation: </v>
      </c>
      <c r="V1055" s="37"/>
      <c r="W1055" s="56">
        <f>'TEACHER’S REMARKS'!E6</f>
        <v>0</v>
      </c>
      <c r="X1055" s="37"/>
    </row>
    <row r="1056" spans="2:26" ht="9" customHeight="1" x14ac:dyDescent="0.25">
      <c r="B1056" s="52"/>
      <c r="H1056" s="39"/>
      <c r="I1056" s="37"/>
      <c r="J1056" s="37"/>
      <c r="K1056" s="37"/>
      <c r="O1056" s="52"/>
      <c r="U1056" s="39"/>
      <c r="V1056" s="37"/>
      <c r="W1056" s="37"/>
      <c r="X1056" s="37"/>
    </row>
    <row r="1057" spans="2:26" ht="22.5" customHeight="1" x14ac:dyDescent="0.25">
      <c r="B1057" s="51" t="str">
        <f>SETTINGS!C15</f>
        <v xml:space="preserve">Reopening: </v>
      </c>
      <c r="C1057" s="56">
        <f>'TEACHER’S REMARKS'!D6</f>
        <v>0</v>
      </c>
      <c r="G1057" s="51"/>
      <c r="H1057" s="55" t="str">
        <f>SETTINGS!C8</f>
        <v xml:space="preserve">Term: </v>
      </c>
      <c r="I1057" s="37"/>
      <c r="J1057" s="56">
        <f>'TEACHER’S REMARKS'!E2</f>
        <v>0</v>
      </c>
      <c r="K1057" s="37"/>
      <c r="O1057" s="51" t="str">
        <f>SETTINGS!C15</f>
        <v xml:space="preserve">Reopening: </v>
      </c>
      <c r="P1057" s="56">
        <f>'TEACHER’S REMARKS'!D6</f>
        <v>0</v>
      </c>
      <c r="T1057" s="51"/>
      <c r="U1057" s="55" t="str">
        <f>SETTINGS!C8</f>
        <v xml:space="preserve">Term: </v>
      </c>
      <c r="V1057" s="37"/>
      <c r="W1057" s="56">
        <f>'TEACHER’S REMARKS'!E2</f>
        <v>0</v>
      </c>
      <c r="X1057" s="37"/>
    </row>
    <row r="1058" spans="2:26" ht="9" customHeight="1" x14ac:dyDescent="0.25"/>
    <row r="1059" spans="2:26" ht="22.5" customHeight="1" x14ac:dyDescent="0.25">
      <c r="B1059" s="51" t="str">
        <f>SETTINGS!B21</f>
        <v>Grading:</v>
      </c>
      <c r="C1059" s="17" t="str">
        <f>SETTINGS!C21</f>
        <v>80 - 100 =  1 - Highly Proficient                                 68 - 79 = 2 - Proficient</v>
      </c>
      <c r="D1059" s="17"/>
      <c r="E1059" s="17"/>
      <c r="F1059" s="17"/>
      <c r="G1059" s="17"/>
      <c r="H1059" s="17"/>
      <c r="I1059" s="17"/>
      <c r="J1059" s="17"/>
      <c r="O1059" s="51" t="str">
        <f>SETTINGS!B21</f>
        <v>Grading:</v>
      </c>
      <c r="P1059" s="17" t="str">
        <f>SETTINGS!C21</f>
        <v>80 - 100 =  1 - Highly Proficient                                 68 - 79 = 2 - Proficient</v>
      </c>
      <c r="Q1059" s="17"/>
      <c r="R1059" s="17"/>
      <c r="S1059" s="17"/>
      <c r="T1059" s="17"/>
      <c r="U1059" s="17"/>
      <c r="V1059" s="17"/>
      <c r="W1059" s="17"/>
    </row>
    <row r="1060" spans="2:26" ht="22.5" customHeight="1" x14ac:dyDescent="0.25">
      <c r="B1060" s="16"/>
      <c r="C1060" s="17" t="str">
        <f>SETTINGS!C22</f>
        <v xml:space="preserve">54 - 67  = 3 - Approaching Proficiency                       40 - 53   =  4 - Developing      </v>
      </c>
      <c r="D1060" s="17"/>
      <c r="E1060" s="17"/>
      <c r="F1060" s="17"/>
      <c r="G1060" s="17"/>
      <c r="H1060" s="17"/>
      <c r="I1060" s="17"/>
      <c r="J1060" s="17"/>
      <c r="O1060" s="16"/>
      <c r="P1060" s="17" t="str">
        <f>SETTINGS!C22</f>
        <v xml:space="preserve">54 - 67  = 3 - Approaching Proficiency                       40 - 53   =  4 - Developing      </v>
      </c>
      <c r="Q1060" s="17"/>
      <c r="R1060" s="17"/>
      <c r="S1060" s="17"/>
      <c r="T1060" s="17"/>
      <c r="U1060" s="17"/>
      <c r="V1060" s="17"/>
      <c r="W1060" s="17"/>
    </row>
    <row r="1061" spans="2:26" ht="23.25" customHeight="1" x14ac:dyDescent="0.25">
      <c r="B1061" s="16"/>
      <c r="C1061" s="17" t="str">
        <f>SETTINGS!C23</f>
        <v>0 - 39 = 5 - Emerging</v>
      </c>
      <c r="D1061" s="17"/>
      <c r="E1061" s="17"/>
      <c r="F1061" s="17"/>
      <c r="G1061" s="17"/>
      <c r="H1061" s="17"/>
      <c r="I1061" s="17"/>
      <c r="J1061" s="17"/>
      <c r="O1061" s="16"/>
      <c r="P1061" s="17" t="str">
        <f>SETTINGS!C23</f>
        <v>0 - 39 = 5 - Emerging</v>
      </c>
      <c r="Q1061" s="17"/>
      <c r="R1061" s="17"/>
      <c r="S1061" s="17"/>
      <c r="T1061" s="17"/>
      <c r="U1061" s="17"/>
      <c r="V1061" s="17"/>
      <c r="W1061" s="17"/>
    </row>
    <row r="1062" spans="2:26" ht="9" customHeight="1" x14ac:dyDescent="0.25">
      <c r="B1062" s="16"/>
      <c r="C1062" s="16"/>
      <c r="D1062" s="16"/>
      <c r="E1062" s="16"/>
      <c r="F1062" s="16"/>
      <c r="G1062" s="16"/>
      <c r="H1062" s="16"/>
      <c r="I1062" s="16"/>
      <c r="J1062" s="16"/>
      <c r="O1062" s="16"/>
      <c r="P1062" s="16"/>
      <c r="Q1062" s="16"/>
      <c r="R1062" s="16"/>
      <c r="S1062" s="16"/>
      <c r="T1062" s="16"/>
      <c r="U1062" s="16"/>
      <c r="V1062" s="16"/>
      <c r="W1062" s="16"/>
    </row>
    <row r="1063" spans="2:26" ht="9.75" customHeight="1" x14ac:dyDescent="0.25"/>
    <row r="1064" spans="2:26" ht="30" customHeight="1" x14ac:dyDescent="0.25">
      <c r="B1064" s="139" t="str">
        <f>SETTINGS!K2</f>
        <v>SUBJECT</v>
      </c>
      <c r="C1064" s="139"/>
      <c r="D1064" s="139"/>
      <c r="E1064" s="72" t="str">
        <f>SETTINGS!K3</f>
        <v>CLASS SCORE</v>
      </c>
      <c r="F1064" s="72" t="str">
        <f>SETTINGS!K4</f>
        <v>EXAMS SCORE</v>
      </c>
      <c r="G1064" s="72" t="str">
        <f>SETTINGS!K5</f>
        <v>TOTAL SCORE</v>
      </c>
      <c r="H1064" s="72" t="str">
        <f>SETTINGS!K6</f>
        <v>SUBJECT POSITION</v>
      </c>
      <c r="I1064" s="72" t="str">
        <f>SETTINGS!K7</f>
        <v>GRADE</v>
      </c>
      <c r="J1064" s="72" t="str">
        <f>SETTINGS!K8</f>
        <v>REMARKS</v>
      </c>
      <c r="K1064" s="72"/>
      <c r="L1064" s="72"/>
      <c r="M1064" s="72"/>
      <c r="O1064" s="139" t="str">
        <f>SETTINGS!K2</f>
        <v>SUBJECT</v>
      </c>
      <c r="P1064" s="139"/>
      <c r="Q1064" s="139"/>
      <c r="R1064" s="72" t="str">
        <f>SETTINGS!K3</f>
        <v>CLASS SCORE</v>
      </c>
      <c r="S1064" s="72" t="str">
        <f>SETTINGS!K4</f>
        <v>EXAMS SCORE</v>
      </c>
      <c r="T1064" s="72" t="str">
        <f>SETTINGS!K5</f>
        <v>TOTAL SCORE</v>
      </c>
      <c r="U1064" s="72" t="str">
        <f>SETTINGS!K6</f>
        <v>SUBJECT POSITION</v>
      </c>
      <c r="V1064" s="72" t="str">
        <f>SETTINGS!K7</f>
        <v>GRADE</v>
      </c>
      <c r="W1064" s="72" t="str">
        <f>SETTINGS!K8</f>
        <v>REMARKS</v>
      </c>
      <c r="X1064" s="72"/>
      <c r="Y1064" s="72"/>
      <c r="Z1064" s="72"/>
    </row>
    <row r="1065" spans="2:26" ht="9" customHeight="1" x14ac:dyDescent="0.25">
      <c r="E1065" s="57"/>
      <c r="R1065" s="57"/>
    </row>
    <row r="1066" spans="2:26" ht="22.5" customHeight="1" x14ac:dyDescent="0.3">
      <c r="B1066" s="140" t="str">
        <f>SETTINGS!G2</f>
        <v>ENGLISH LANGUAGE</v>
      </c>
      <c r="C1066" s="140"/>
      <c r="D1066" s="140"/>
      <c r="E1066" s="73">
        <f>ENGLISH!I42</f>
        <v>0</v>
      </c>
      <c r="F1066" s="73">
        <f>ENGLISH!K42</f>
        <v>0</v>
      </c>
      <c r="G1066" s="74">
        <f>ENGLISH!L42</f>
        <v>0</v>
      </c>
      <c r="H1066" s="75" t="str">
        <f>ENGLISH!M42</f>
        <v>1st</v>
      </c>
      <c r="I1066" s="76">
        <f>ENGLISH!N42</f>
        <v>5</v>
      </c>
      <c r="J1066" s="77" t="str">
        <f>ENGLISH!O42</f>
        <v>Emerging</v>
      </c>
      <c r="K1066" s="86"/>
      <c r="O1066" s="140" t="str">
        <f>SETTINGS!G2</f>
        <v>ENGLISH LANGUAGE</v>
      </c>
      <c r="P1066" s="140"/>
      <c r="Q1066" s="140"/>
      <c r="R1066" s="73">
        <f>ENGLISH!I43</f>
        <v>0</v>
      </c>
      <c r="S1066" s="73">
        <f>ENGLISH!K43</f>
        <v>0</v>
      </c>
      <c r="T1066" s="74">
        <f>ENGLISH!L43</f>
        <v>0</v>
      </c>
      <c r="U1066" s="75" t="str">
        <f>ENGLISH!M43</f>
        <v>1st</v>
      </c>
      <c r="V1066" s="76">
        <f>ENGLISH!N43</f>
        <v>5</v>
      </c>
      <c r="W1066" s="77" t="str">
        <f>ENGLISH!O43</f>
        <v>Emerging</v>
      </c>
      <c r="X1066" s="86"/>
    </row>
    <row r="1067" spans="2:26" ht="9" customHeight="1" x14ac:dyDescent="0.3">
      <c r="B1067" s="26"/>
      <c r="C1067" s="26"/>
      <c r="D1067" s="26"/>
      <c r="E1067" s="73"/>
      <c r="F1067" s="73"/>
      <c r="G1067" s="74"/>
      <c r="H1067" s="75"/>
      <c r="I1067" s="76"/>
      <c r="J1067" s="77"/>
      <c r="K1067" s="86"/>
      <c r="O1067" s="26"/>
      <c r="P1067" s="26"/>
      <c r="Q1067" s="26"/>
      <c r="R1067" s="73"/>
      <c r="S1067" s="73"/>
      <c r="T1067" s="74"/>
      <c r="U1067" s="75"/>
      <c r="V1067" s="76"/>
      <c r="W1067" s="77"/>
      <c r="X1067" s="86"/>
    </row>
    <row r="1068" spans="2:26" ht="22.5" customHeight="1" x14ac:dyDescent="0.3">
      <c r="B1068" s="140" t="str">
        <f>SETTINGS!G3</f>
        <v>MATHEMATICS</v>
      </c>
      <c r="C1068" s="140"/>
      <c r="D1068" s="140"/>
      <c r="E1068" s="73">
        <f>MATHS!I42</f>
        <v>0</v>
      </c>
      <c r="F1068" s="73">
        <f>MATHS!K42</f>
        <v>0</v>
      </c>
      <c r="G1068" s="74">
        <f>MATHS!L42</f>
        <v>0</v>
      </c>
      <c r="H1068" s="75" t="str">
        <f>MATHS!M42</f>
        <v>1st</v>
      </c>
      <c r="I1068" s="76">
        <f>MATHS!N42</f>
        <v>5</v>
      </c>
      <c r="J1068" s="77" t="str">
        <f>MATHS!O42</f>
        <v>Emerging</v>
      </c>
      <c r="K1068" s="86"/>
      <c r="O1068" s="140" t="str">
        <f>SETTINGS!G3</f>
        <v>MATHEMATICS</v>
      </c>
      <c r="P1068" s="140"/>
      <c r="Q1068" s="140"/>
      <c r="R1068" s="73">
        <f>MATHS!I43</f>
        <v>0</v>
      </c>
      <c r="S1068" s="73">
        <f>MATHS!K43</f>
        <v>0</v>
      </c>
      <c r="T1068" s="74">
        <f>MATHS!L43</f>
        <v>0</v>
      </c>
      <c r="U1068" s="75" t="str">
        <f>MATHS!M43</f>
        <v>1st</v>
      </c>
      <c r="V1068" s="76">
        <f>MATHS!N43</f>
        <v>5</v>
      </c>
      <c r="W1068" s="77" t="str">
        <f>MATHS!O43</f>
        <v>Emerging</v>
      </c>
      <c r="X1068" s="86"/>
    </row>
    <row r="1069" spans="2:26" ht="9.75" customHeight="1" x14ac:dyDescent="0.3">
      <c r="B1069" s="26"/>
      <c r="C1069" s="26"/>
      <c r="D1069" s="26"/>
      <c r="E1069" s="73"/>
      <c r="F1069" s="73"/>
      <c r="G1069" s="74"/>
      <c r="H1069" s="75"/>
      <c r="I1069" s="76"/>
      <c r="J1069" s="77"/>
      <c r="K1069" s="86"/>
      <c r="O1069" s="26"/>
      <c r="P1069" s="26"/>
      <c r="Q1069" s="26"/>
      <c r="R1069" s="73"/>
      <c r="S1069" s="73"/>
      <c r="T1069" s="74"/>
      <c r="U1069" s="75"/>
      <c r="V1069" s="76"/>
      <c r="W1069" s="77"/>
      <c r="X1069" s="86"/>
    </row>
    <row r="1070" spans="2:26" ht="22.5" customHeight="1" x14ac:dyDescent="0.3">
      <c r="B1070" s="140" t="str">
        <f>SETTINGS!G4</f>
        <v>INTEGRATED SCIENCE</v>
      </c>
      <c r="C1070" s="140"/>
      <c r="D1070" s="140"/>
      <c r="E1070" s="73">
        <f>SCIENCE!I42</f>
        <v>0</v>
      </c>
      <c r="F1070" s="73">
        <f>SCIENCE!K42</f>
        <v>0</v>
      </c>
      <c r="G1070" s="74">
        <f>SCIENCE!L42</f>
        <v>0</v>
      </c>
      <c r="H1070" s="75" t="str">
        <f>SCIENCE!M42</f>
        <v>1st</v>
      </c>
      <c r="I1070" s="76">
        <f>SCIENCE!N42</f>
        <v>5</v>
      </c>
      <c r="J1070" s="77" t="str">
        <f>SCIENCE!O42</f>
        <v>Emerging</v>
      </c>
      <c r="K1070" s="86"/>
      <c r="O1070" s="140" t="str">
        <f>SETTINGS!G4</f>
        <v>INTEGRATED SCIENCE</v>
      </c>
      <c r="P1070" s="140"/>
      <c r="Q1070" s="140"/>
      <c r="R1070" s="73">
        <f>SCIENCE!I43</f>
        <v>0</v>
      </c>
      <c r="S1070" s="73">
        <f>SCIENCE!K43</f>
        <v>0</v>
      </c>
      <c r="T1070" s="74">
        <f>SCIENCE!L43</f>
        <v>0</v>
      </c>
      <c r="U1070" s="75" t="str">
        <f>SCIENCE!M43</f>
        <v>1st</v>
      </c>
      <c r="V1070" s="76">
        <f>SCIENCE!N43</f>
        <v>5</v>
      </c>
      <c r="W1070" s="77" t="str">
        <f>SCIENCE!O43</f>
        <v>Emerging</v>
      </c>
      <c r="X1070" s="86"/>
    </row>
    <row r="1071" spans="2:26" ht="9.75" customHeight="1" x14ac:dyDescent="0.3">
      <c r="B1071" s="26"/>
      <c r="C1071" s="26"/>
      <c r="D1071" s="26"/>
      <c r="E1071" s="73"/>
      <c r="F1071" s="73"/>
      <c r="G1071" s="74"/>
      <c r="H1071" s="75"/>
      <c r="I1071" s="76"/>
      <c r="J1071" s="77"/>
      <c r="K1071" s="86"/>
      <c r="O1071" s="26"/>
      <c r="P1071" s="26"/>
      <c r="Q1071" s="26"/>
      <c r="R1071" s="73"/>
      <c r="S1071" s="73"/>
      <c r="T1071" s="74"/>
      <c r="U1071" s="75"/>
      <c r="V1071" s="76"/>
      <c r="W1071" s="77"/>
      <c r="X1071" s="86"/>
    </row>
    <row r="1072" spans="2:26" ht="22.5" customHeight="1" x14ac:dyDescent="0.3">
      <c r="B1072" s="140" t="str">
        <f>SETTINGS!G5</f>
        <v>HISTORY</v>
      </c>
      <c r="C1072" s="140"/>
      <c r="D1072" s="140"/>
      <c r="E1072" s="73">
        <f>'GH HISTORY'!I42</f>
        <v>0</v>
      </c>
      <c r="F1072" s="73">
        <f>'GH HISTORY'!K42</f>
        <v>0</v>
      </c>
      <c r="G1072" s="74">
        <f>'GH HISTORY'!L42</f>
        <v>0</v>
      </c>
      <c r="H1072" s="75" t="str">
        <f>'GH HISTORY'!M42</f>
        <v>1st</v>
      </c>
      <c r="I1072" s="76">
        <f>'GH HISTORY'!N42</f>
        <v>5</v>
      </c>
      <c r="J1072" s="77" t="str">
        <f>'GH HISTORY'!O42</f>
        <v>Emerging</v>
      </c>
      <c r="K1072" s="86"/>
      <c r="O1072" s="140" t="str">
        <f>SETTINGS!G5</f>
        <v>HISTORY</v>
      </c>
      <c r="P1072" s="140"/>
      <c r="Q1072" s="140"/>
      <c r="R1072" s="73">
        <f>'GH HISTORY'!I43</f>
        <v>0</v>
      </c>
      <c r="S1072" s="73">
        <f>'GH HISTORY'!K43</f>
        <v>0</v>
      </c>
      <c r="T1072" s="74">
        <f>'GH HISTORY'!L43</f>
        <v>0</v>
      </c>
      <c r="U1072" s="75" t="str">
        <f>'GH HISTORY'!M43</f>
        <v>1st</v>
      </c>
      <c r="V1072" s="76">
        <f>'GH HISTORY'!N43</f>
        <v>5</v>
      </c>
      <c r="W1072" s="77" t="str">
        <f>'GH HISTORY'!O43</f>
        <v>Emerging</v>
      </c>
      <c r="X1072" s="86"/>
    </row>
    <row r="1073" spans="2:26" ht="10.5" customHeight="1" x14ac:dyDescent="0.3">
      <c r="B1073" s="26"/>
      <c r="C1073" s="26"/>
      <c r="D1073" s="26"/>
      <c r="E1073" s="73"/>
      <c r="F1073" s="73"/>
      <c r="G1073" s="74"/>
      <c r="H1073" s="75"/>
      <c r="I1073" s="76"/>
      <c r="J1073" s="77"/>
      <c r="K1073" s="86"/>
      <c r="O1073" s="26"/>
      <c r="P1073" s="26"/>
      <c r="Q1073" s="26"/>
      <c r="R1073" s="73"/>
      <c r="S1073" s="73"/>
      <c r="T1073" s="74"/>
      <c r="U1073" s="75"/>
      <c r="V1073" s="76"/>
      <c r="W1073" s="77"/>
      <c r="X1073" s="86"/>
    </row>
    <row r="1074" spans="2:26" ht="23.25" customHeight="1" x14ac:dyDescent="0.3">
      <c r="B1074" s="140" t="str">
        <f>SETTINGS!G6</f>
        <v>RELIGIOUS &amp; MORAL EDU.</v>
      </c>
      <c r="C1074" s="140"/>
      <c r="D1074" s="140"/>
      <c r="E1074" s="73">
        <f>'R M E'!I42</f>
        <v>0</v>
      </c>
      <c r="F1074" s="73">
        <f>'R M E'!K42</f>
        <v>0</v>
      </c>
      <c r="G1074" s="74">
        <f>'R M E'!L42</f>
        <v>0</v>
      </c>
      <c r="H1074" s="75" t="str">
        <f>'R M E'!M42</f>
        <v>1st</v>
      </c>
      <c r="I1074" s="76">
        <f>'R M E'!N42</f>
        <v>5</v>
      </c>
      <c r="J1074" s="77" t="str">
        <f>'R M E'!O42</f>
        <v>Emerging</v>
      </c>
      <c r="K1074" s="86"/>
      <c r="O1074" s="140" t="str">
        <f>SETTINGS!G6</f>
        <v>RELIGIOUS &amp; MORAL EDU.</v>
      </c>
      <c r="P1074" s="140"/>
      <c r="Q1074" s="140"/>
      <c r="R1074" s="73">
        <f>'R M E'!I43</f>
        <v>0</v>
      </c>
      <c r="S1074" s="73">
        <f>'R M E'!K43</f>
        <v>0</v>
      </c>
      <c r="T1074" s="74">
        <f>'R M E'!L43</f>
        <v>0</v>
      </c>
      <c r="U1074" s="75" t="str">
        <f>'R M E'!M43</f>
        <v>1st</v>
      </c>
      <c r="V1074" s="76">
        <f>'R M E'!N43</f>
        <v>5</v>
      </c>
      <c r="W1074" s="77" t="str">
        <f>'R M E'!O43</f>
        <v>Emerging</v>
      </c>
      <c r="X1074" s="86"/>
    </row>
    <row r="1075" spans="2:26" ht="9.75" customHeight="1" x14ac:dyDescent="0.3">
      <c r="B1075" s="26"/>
      <c r="C1075" s="26"/>
      <c r="D1075" s="26"/>
      <c r="E1075" s="73"/>
      <c r="F1075" s="73"/>
      <c r="G1075" s="74"/>
      <c r="H1075" s="75"/>
      <c r="I1075" s="76"/>
      <c r="J1075" s="77"/>
      <c r="K1075" s="86"/>
      <c r="O1075" s="26"/>
      <c r="P1075" s="26"/>
      <c r="Q1075" s="26"/>
      <c r="R1075" s="73"/>
      <c r="S1075" s="73"/>
      <c r="T1075" s="74"/>
      <c r="U1075" s="75"/>
      <c r="V1075" s="76"/>
      <c r="W1075" s="77"/>
      <c r="X1075" s="86"/>
    </row>
    <row r="1076" spans="2:26" ht="22.5" customHeight="1" x14ac:dyDescent="0.3">
      <c r="B1076" s="140" t="str">
        <f>SETTINGS!G7</f>
        <v>COMPUTING</v>
      </c>
      <c r="C1076" s="140"/>
      <c r="D1076" s="140"/>
      <c r="E1076" s="73">
        <f>COMPUTING!I42</f>
        <v>0</v>
      </c>
      <c r="F1076" s="73">
        <f>COMPUTING!K42</f>
        <v>0</v>
      </c>
      <c r="G1076" s="74">
        <f>COMPUTING!L42</f>
        <v>0</v>
      </c>
      <c r="H1076" s="75" t="str">
        <f>COMPUTING!M42</f>
        <v>1st</v>
      </c>
      <c r="I1076" s="76">
        <f>COMPUTING!N42</f>
        <v>5</v>
      </c>
      <c r="J1076" s="77" t="str">
        <f>COMPUTING!O42</f>
        <v>Emerging</v>
      </c>
      <c r="K1076" s="86"/>
      <c r="O1076" s="140" t="str">
        <f>SETTINGS!G7</f>
        <v>COMPUTING</v>
      </c>
      <c r="P1076" s="140"/>
      <c r="Q1076" s="140"/>
      <c r="R1076" s="73">
        <f>COMPUTING!I43</f>
        <v>0</v>
      </c>
      <c r="S1076" s="73">
        <f>COMPUTING!K43</f>
        <v>0</v>
      </c>
      <c r="T1076" s="74">
        <f>COMPUTING!L43</f>
        <v>0</v>
      </c>
      <c r="U1076" s="75" t="str">
        <f>COMPUTING!M43</f>
        <v>1st</v>
      </c>
      <c r="V1076" s="76">
        <f>COMPUTING!N43</f>
        <v>5</v>
      </c>
      <c r="W1076" s="77" t="str">
        <f>COMPUTING!O43</f>
        <v>Emerging</v>
      </c>
      <c r="X1076" s="86"/>
    </row>
    <row r="1077" spans="2:26" ht="9.75" customHeight="1" x14ac:dyDescent="0.3">
      <c r="B1077" s="26"/>
      <c r="C1077" s="26"/>
      <c r="D1077" s="26"/>
      <c r="E1077" s="73"/>
      <c r="F1077" s="73"/>
      <c r="G1077" s="74"/>
      <c r="H1077" s="75"/>
      <c r="I1077" s="76"/>
      <c r="J1077" s="77"/>
      <c r="K1077" s="86"/>
      <c r="O1077" s="26"/>
      <c r="P1077" s="26"/>
      <c r="Q1077" s="26"/>
      <c r="R1077" s="73"/>
      <c r="S1077" s="73"/>
      <c r="T1077" s="74"/>
      <c r="U1077" s="75"/>
      <c r="V1077" s="76"/>
      <c r="W1077" s="77"/>
      <c r="X1077" s="86"/>
    </row>
    <row r="1078" spans="2:26" ht="22.5" customHeight="1" x14ac:dyDescent="0.3">
      <c r="B1078" s="140" t="str">
        <f>SETTINGS!G8</f>
        <v>GHANAIAN LANGUAGE</v>
      </c>
      <c r="C1078" s="140"/>
      <c r="D1078" s="140"/>
      <c r="E1078" s="73">
        <f>'GHANAIAN LANGUAGE'!I42</f>
        <v>0</v>
      </c>
      <c r="F1078" s="73">
        <f>'GHANAIAN LANGUAGE'!K42</f>
        <v>0</v>
      </c>
      <c r="G1078" s="74">
        <f>'GHANAIAN LANGUAGE'!L42</f>
        <v>0</v>
      </c>
      <c r="H1078" s="75" t="str">
        <f>'GHANAIAN LANGUAGE'!M42</f>
        <v>1st</v>
      </c>
      <c r="I1078" s="76">
        <f>'GHANAIAN LANGUAGE'!N42</f>
        <v>5</v>
      </c>
      <c r="J1078" s="77" t="str">
        <f>'GHANAIAN LANGUAGE'!O42</f>
        <v>Emerging</v>
      </c>
      <c r="K1078" s="86"/>
      <c r="O1078" s="140" t="str">
        <f>SETTINGS!G8</f>
        <v>GHANAIAN LANGUAGE</v>
      </c>
      <c r="P1078" s="140"/>
      <c r="Q1078" s="140"/>
      <c r="R1078" s="73">
        <f>'GHANAIAN LANGUAGE'!I43</f>
        <v>0</v>
      </c>
      <c r="S1078" s="73">
        <f>'GHANAIAN LANGUAGE'!K43</f>
        <v>0</v>
      </c>
      <c r="T1078" s="74">
        <f>'GHANAIAN LANGUAGE'!L43</f>
        <v>0</v>
      </c>
      <c r="U1078" s="75" t="str">
        <f>'GHANAIAN LANGUAGE'!M43</f>
        <v>1st</v>
      </c>
      <c r="V1078" s="76">
        <f>'GHANAIAN LANGUAGE'!N43</f>
        <v>5</v>
      </c>
      <c r="W1078" s="77" t="str">
        <f>'GHANAIAN LANGUAGE'!O43</f>
        <v>Emerging</v>
      </c>
      <c r="X1078" s="86"/>
    </row>
    <row r="1079" spans="2:26" ht="9.75" customHeight="1" x14ac:dyDescent="0.3">
      <c r="B1079" s="26"/>
      <c r="C1079" s="26"/>
      <c r="D1079" s="26"/>
      <c r="E1079" s="73"/>
      <c r="F1079" s="73"/>
      <c r="G1079" s="74"/>
      <c r="H1079" s="75"/>
      <c r="I1079" s="76"/>
      <c r="J1079" s="77"/>
      <c r="K1079" s="86"/>
      <c r="O1079" s="26"/>
      <c r="P1079" s="26"/>
      <c r="Q1079" s="26"/>
      <c r="R1079" s="73"/>
      <c r="S1079" s="73"/>
      <c r="T1079" s="74"/>
      <c r="U1079" s="75"/>
      <c r="V1079" s="76"/>
      <c r="W1079" s="77"/>
      <c r="X1079" s="86"/>
    </row>
    <row r="1080" spans="2:26" ht="22.5" customHeight="1" x14ac:dyDescent="0.3">
      <c r="B1080" s="140" t="str">
        <f>SETTINGS!G9</f>
        <v>CREATIVE ARTS &amp; DESIGN</v>
      </c>
      <c r="C1080" s="140"/>
      <c r="D1080" s="140"/>
      <c r="E1080" s="73">
        <f>'CREATIVE ARTS'!I42</f>
        <v>0</v>
      </c>
      <c r="F1080" s="73">
        <f>'CREATIVE ARTS'!K42</f>
        <v>0</v>
      </c>
      <c r="G1080" s="74">
        <f>'CREATIVE ARTS'!L42</f>
        <v>0</v>
      </c>
      <c r="H1080" s="75" t="str">
        <f>'CREATIVE ARTS'!M42</f>
        <v>1st</v>
      </c>
      <c r="I1080" s="76">
        <f>'CREATIVE ARTS'!N42</f>
        <v>5</v>
      </c>
      <c r="J1080" s="77" t="str">
        <f>'CREATIVE ARTS'!O42</f>
        <v>Emerging</v>
      </c>
      <c r="K1080" s="86"/>
      <c r="O1080" s="140" t="str">
        <f>SETTINGS!G9</f>
        <v>CREATIVE ARTS &amp; DESIGN</v>
      </c>
      <c r="P1080" s="140"/>
      <c r="Q1080" s="140"/>
      <c r="R1080" s="73">
        <f>'CREATIVE ARTS'!I43</f>
        <v>0</v>
      </c>
      <c r="S1080" s="73">
        <f>'CREATIVE ARTS'!K43</f>
        <v>0</v>
      </c>
      <c r="T1080" s="74">
        <f>'CREATIVE ARTS'!L43</f>
        <v>0</v>
      </c>
      <c r="U1080" s="75" t="str">
        <f>'CREATIVE ARTS'!M43</f>
        <v>1st</v>
      </c>
      <c r="V1080" s="76">
        <f>'CREATIVE ARTS'!N43</f>
        <v>5</v>
      </c>
      <c r="W1080" s="77" t="str">
        <f>'CREATIVE ARTS'!O43</f>
        <v>Emerging</v>
      </c>
      <c r="X1080" s="86"/>
    </row>
    <row r="1081" spans="2:26" ht="9.75" customHeight="1" x14ac:dyDescent="0.3">
      <c r="B1081" s="26"/>
      <c r="C1081" s="26"/>
      <c r="D1081" s="26"/>
      <c r="E1081" s="73"/>
      <c r="F1081" s="73"/>
      <c r="G1081" s="74"/>
      <c r="H1081" s="75"/>
      <c r="I1081" s="76"/>
      <c r="J1081" s="77"/>
      <c r="K1081" s="86"/>
      <c r="O1081" s="26"/>
      <c r="P1081" s="26"/>
      <c r="Q1081" s="26"/>
      <c r="R1081" s="73"/>
      <c r="S1081" s="73"/>
      <c r="T1081" s="74"/>
      <c r="U1081" s="75"/>
      <c r="V1081" s="76"/>
      <c r="W1081" s="77"/>
      <c r="X1081" s="86"/>
    </row>
    <row r="1082" spans="2:26" ht="22.5" hidden="1" customHeight="1" x14ac:dyDescent="0.4">
      <c r="B1082" s="140" t="str">
        <f>SETTINGS!G10</f>
        <v>OUR WORLD OUR PEOPLE</v>
      </c>
      <c r="C1082" s="140"/>
      <c r="D1082" s="140"/>
      <c r="E1082" s="73">
        <f>'OUR WORLD OUR PEOPLE'!I42</f>
        <v>0</v>
      </c>
      <c r="F1082" s="73">
        <f>'OUR WORLD OUR PEOPLE'!K42</f>
        <v>0</v>
      </c>
      <c r="G1082" s="74">
        <f>'OUR WORLD OUR PEOPLE'!L42</f>
        <v>0</v>
      </c>
      <c r="H1082" s="75" t="str">
        <f>'OUR WORLD OUR PEOPLE'!M42</f>
        <v>1st</v>
      </c>
      <c r="I1082" s="76">
        <f>'OUR WORLD OUR PEOPLE'!N42</f>
        <v>5</v>
      </c>
      <c r="J1082" s="77" t="str">
        <f>'OUR WORLD OUR PEOPLE'!O42</f>
        <v>Emerging</v>
      </c>
      <c r="K1082" s="86"/>
      <c r="O1082" s="140" t="str">
        <f>SETTINGS!G10</f>
        <v>OUR WORLD OUR PEOPLE</v>
      </c>
      <c r="P1082" s="140"/>
      <c r="Q1082" s="140"/>
      <c r="R1082" s="73">
        <f>'OUR WORLD OUR PEOPLE'!I43</f>
        <v>0</v>
      </c>
      <c r="S1082" s="73">
        <f>'OUR WORLD OUR PEOPLE'!K43</f>
        <v>0</v>
      </c>
      <c r="T1082" s="74">
        <f>'OUR WORLD OUR PEOPLE'!L43</f>
        <v>0</v>
      </c>
      <c r="U1082" s="75" t="str">
        <f>'OUR WORLD OUR PEOPLE'!M43</f>
        <v>1st</v>
      </c>
      <c r="V1082" s="76">
        <f>'OUR WORLD OUR PEOPLE'!N43</f>
        <v>5</v>
      </c>
      <c r="W1082" s="77" t="str">
        <f>'OUR WORLD OUR PEOPLE'!O43</f>
        <v>Emerging</v>
      </c>
      <c r="X1082" s="86"/>
    </row>
    <row r="1083" spans="2:26" ht="9.75" customHeight="1" x14ac:dyDescent="0.3">
      <c r="B1083" s="26"/>
      <c r="C1083" s="26"/>
      <c r="D1083" s="26"/>
      <c r="E1083" s="73"/>
      <c r="F1083" s="73"/>
      <c r="G1083" s="74"/>
      <c r="H1083" s="75"/>
      <c r="I1083" s="76"/>
      <c r="J1083" s="77"/>
      <c r="K1083" s="86"/>
      <c r="O1083" s="26"/>
      <c r="P1083" s="26"/>
      <c r="Q1083" s="26"/>
      <c r="R1083" s="73"/>
      <c r="S1083" s="73"/>
      <c r="T1083" s="74"/>
      <c r="U1083" s="75"/>
      <c r="V1083" s="76"/>
      <c r="W1083" s="77"/>
      <c r="X1083" s="86"/>
    </row>
    <row r="1084" spans="2:26" ht="22.5" hidden="1" customHeight="1" x14ac:dyDescent="0.4">
      <c r="B1084" s="26" t="str">
        <f>SETTINGS!G11</f>
        <v>FRENCH</v>
      </c>
      <c r="C1084" s="26"/>
      <c r="D1084" s="26"/>
      <c r="E1084" s="73">
        <f>FRENCH!I42</f>
        <v>0</v>
      </c>
      <c r="F1084" s="73">
        <f>FRENCH!K42</f>
        <v>0</v>
      </c>
      <c r="G1084" s="74">
        <f>FRENCH!L42</f>
        <v>0</v>
      </c>
      <c r="H1084" s="75" t="str">
        <f>FRENCH!M42</f>
        <v>1st</v>
      </c>
      <c r="I1084" s="76">
        <f>FRENCH!N42</f>
        <v>5</v>
      </c>
      <c r="J1084" s="77" t="str">
        <f>FRENCH!O42</f>
        <v>Emerging</v>
      </c>
      <c r="K1084" s="86"/>
      <c r="O1084" s="26" t="str">
        <f>SETTINGS!G11</f>
        <v>FRENCH</v>
      </c>
      <c r="P1084" s="26"/>
      <c r="Q1084" s="26"/>
      <c r="R1084" s="73">
        <f>FRENCH!I43</f>
        <v>0</v>
      </c>
      <c r="S1084" s="73">
        <f>FRENCH!K43</f>
        <v>0</v>
      </c>
      <c r="T1084" s="74">
        <f>FRENCH!L43</f>
        <v>0</v>
      </c>
      <c r="U1084" s="75" t="str">
        <f>FRENCH!M43</f>
        <v>1st</v>
      </c>
      <c r="V1084" s="76">
        <f>FRENCH!N43</f>
        <v>5</v>
      </c>
      <c r="W1084" s="77" t="str">
        <f>FRENCH!O43</f>
        <v>Emerging</v>
      </c>
      <c r="X1084" s="86"/>
    </row>
    <row r="1085" spans="2:26" ht="22.5" customHeight="1" x14ac:dyDescent="0.25">
      <c r="T1085" s="66"/>
    </row>
    <row r="1086" spans="2:26" ht="22.5" customHeight="1" x14ac:dyDescent="0.25">
      <c r="B1086" s="26" t="str">
        <f>SETTINGS!C9</f>
        <v>Attendance:</v>
      </c>
      <c r="C1086" s="53">
        <f>'TEACHER’S REMARKS'!H44</f>
        <v>0</v>
      </c>
      <c r="D1086" s="54" t="str">
        <f>SETTINGS!B8</f>
        <v xml:space="preserve">  Out Of</v>
      </c>
      <c r="E1086" s="53">
        <f>'TEACHER’S REMARKS'!F6</f>
        <v>0</v>
      </c>
      <c r="F1086" s="28" t="str">
        <f>SETTINGS!B9</f>
        <v>Promoted To</v>
      </c>
      <c r="G1086" s="53">
        <f>'TEACHER’S REMARKS'!I44</f>
        <v>0</v>
      </c>
      <c r="H1086" s="26"/>
      <c r="I1086" s="143" t="str">
        <f>SETTINGS!D12</f>
        <v>Total number of Classwork and Homework</v>
      </c>
      <c r="J1086" s="143"/>
      <c r="K1086" s="143"/>
      <c r="L1086" s="143"/>
      <c r="M1086" s="143"/>
      <c r="O1086" s="26" t="str">
        <f>SETTINGS!C9</f>
        <v>Attendance:</v>
      </c>
      <c r="P1086" s="53">
        <f>'TEACHER’S REMARKS'!H45</f>
        <v>0</v>
      </c>
      <c r="Q1086" s="54" t="str">
        <f>SETTINGS!B8</f>
        <v xml:space="preserve">  Out Of</v>
      </c>
      <c r="R1086" s="53">
        <f>'TEACHER’S REMARKS'!F6</f>
        <v>0</v>
      </c>
      <c r="S1086" s="28" t="str">
        <f>SETTINGS!B9</f>
        <v>Promoted To</v>
      </c>
      <c r="T1086" s="67">
        <f>'TEACHER’S REMARKS'!I45</f>
        <v>0</v>
      </c>
      <c r="U1086" s="26"/>
      <c r="V1086" s="143" t="str">
        <f>SETTINGS!D12</f>
        <v>Total number of Classwork and Homework</v>
      </c>
      <c r="W1086" s="143"/>
      <c r="X1086" s="143"/>
      <c r="Y1086" s="143"/>
      <c r="Z1086" s="143"/>
    </row>
    <row r="1087" spans="2:26" ht="15.75" customHeight="1" x14ac:dyDescent="0.25">
      <c r="B1087" s="26"/>
      <c r="C1087" s="26"/>
      <c r="D1087" s="26"/>
      <c r="E1087" s="26"/>
      <c r="F1087" s="26"/>
      <c r="G1087" s="26"/>
      <c r="H1087" s="26"/>
      <c r="I1087" s="143"/>
      <c r="J1087" s="143"/>
      <c r="K1087" s="143"/>
      <c r="L1087" s="143"/>
      <c r="M1087" s="143"/>
      <c r="O1087" s="26"/>
      <c r="P1087" s="26"/>
      <c r="Q1087" s="26"/>
      <c r="R1087" s="26"/>
      <c r="S1087" s="26"/>
      <c r="T1087" s="26"/>
      <c r="U1087" s="26"/>
      <c r="V1087" s="143"/>
      <c r="W1087" s="143"/>
      <c r="X1087" s="143"/>
      <c r="Y1087" s="143"/>
      <c r="Z1087" s="143"/>
    </row>
    <row r="1088" spans="2:26" ht="22.5" customHeight="1" x14ac:dyDescent="0.25">
      <c r="B1088" s="26" t="str">
        <f>SETTINGS!D8</f>
        <v xml:space="preserve">Conduct/Character:    </v>
      </c>
      <c r="C1088" s="26"/>
      <c r="D1088" s="26">
        <f>'TEACHER’S REMARKS'!G44</f>
        <v>0</v>
      </c>
      <c r="E1088" s="26"/>
      <c r="F1088" s="26"/>
      <c r="G1088" s="26"/>
      <c r="H1088" s="26"/>
      <c r="I1088" s="78" t="str">
        <f>SETTINGS!D14</f>
        <v>Math</v>
      </c>
      <c r="J1088" s="26"/>
      <c r="K1088" s="85">
        <f>SUMMARY!P9</f>
        <v>0</v>
      </c>
      <c r="O1088" s="26" t="str">
        <f>SETTINGS!D8</f>
        <v xml:space="preserve">Conduct/Character:    </v>
      </c>
      <c r="P1088" s="26"/>
      <c r="Q1088" s="26">
        <f>'TEACHER’S REMARKS'!G45</f>
        <v>0</v>
      </c>
      <c r="R1088" s="26"/>
      <c r="S1088" s="26"/>
      <c r="T1088" s="26"/>
      <c r="U1088" s="26"/>
      <c r="V1088" s="78" t="str">
        <f>SETTINGS!D14</f>
        <v>Math</v>
      </c>
      <c r="W1088" s="26"/>
      <c r="X1088" s="85">
        <f>SUMMARY!P9</f>
        <v>0</v>
      </c>
      <c r="Y1088" s="93"/>
    </row>
    <row r="1089" spans="2:25" ht="9" customHeight="1" x14ac:dyDescent="0.25">
      <c r="B1089" s="26"/>
      <c r="C1089" s="26"/>
      <c r="D1089" s="26"/>
      <c r="E1089" s="26"/>
      <c r="F1089" s="26"/>
      <c r="G1089" s="26"/>
      <c r="H1089" s="26"/>
      <c r="I1089" s="78"/>
      <c r="J1089" s="26"/>
      <c r="K1089" s="85"/>
      <c r="O1089" s="26"/>
      <c r="P1089" s="26"/>
      <c r="Q1089" s="26"/>
      <c r="R1089" s="26"/>
      <c r="S1089" s="26"/>
      <c r="T1089" s="26"/>
      <c r="U1089" s="26"/>
      <c r="V1089" s="78"/>
      <c r="W1089" s="26"/>
      <c r="X1089" s="85"/>
      <c r="Y1089" s="93"/>
    </row>
    <row r="1090" spans="2:25" ht="22.5" customHeight="1" x14ac:dyDescent="0.25">
      <c r="B1090" s="26" t="str">
        <f>SETTINGS!D9</f>
        <v xml:space="preserve">Attitude:      </v>
      </c>
      <c r="C1090" s="26">
        <f>'TEACHER’S REMARKS'!F44</f>
        <v>0</v>
      </c>
      <c r="D1090" s="26"/>
      <c r="E1090" s="26"/>
      <c r="F1090" s="26"/>
      <c r="G1090" s="26"/>
      <c r="H1090" s="26"/>
      <c r="I1090" s="78" t="str">
        <f>SETTINGS!D15</f>
        <v>English</v>
      </c>
      <c r="J1090" s="26"/>
      <c r="K1090" s="85">
        <f>SUMMARY!P5</f>
        <v>0</v>
      </c>
      <c r="O1090" s="26" t="str">
        <f>SETTINGS!D9</f>
        <v xml:space="preserve">Attitude:      </v>
      </c>
      <c r="P1090" s="26">
        <f>'TEACHER’S REMARKS'!F45</f>
        <v>0</v>
      </c>
      <c r="Q1090" s="26"/>
      <c r="R1090" s="26"/>
      <c r="S1090" s="26"/>
      <c r="T1090" s="26"/>
      <c r="U1090" s="26"/>
      <c r="V1090" s="78" t="str">
        <f>SETTINGS!D15</f>
        <v>English</v>
      </c>
      <c r="W1090" s="26"/>
      <c r="X1090" s="85">
        <f>SUMMARY!P5</f>
        <v>0</v>
      </c>
      <c r="Y1090" s="93"/>
    </row>
    <row r="1091" spans="2:25" ht="9" customHeight="1" x14ac:dyDescent="0.25">
      <c r="B1091" s="26"/>
      <c r="C1091" s="26"/>
      <c r="D1091" s="26"/>
      <c r="E1091" s="26"/>
      <c r="F1091" s="26"/>
      <c r="G1091" s="26"/>
      <c r="H1091" s="26"/>
      <c r="I1091" s="78"/>
      <c r="J1091" s="26"/>
      <c r="K1091" s="85"/>
      <c r="O1091" s="26"/>
      <c r="P1091" s="26"/>
      <c r="Q1091" s="26"/>
      <c r="R1091" s="26"/>
      <c r="S1091" s="26"/>
      <c r="T1091" s="26"/>
      <c r="U1091" s="26"/>
      <c r="V1091" s="78"/>
      <c r="W1091" s="26"/>
      <c r="X1091" s="85"/>
      <c r="Y1091" s="93"/>
    </row>
    <row r="1092" spans="2:25" ht="22.5" customHeight="1" x14ac:dyDescent="0.25">
      <c r="B1092" s="26" t="str">
        <f>SETTINGS!D10</f>
        <v>Interest:</v>
      </c>
      <c r="C1092" s="26">
        <f>'TEACHER’S REMARKS'!D44</f>
        <v>0</v>
      </c>
      <c r="D1092" s="26"/>
      <c r="E1092" s="26"/>
      <c r="F1092" s="26"/>
      <c r="G1092" s="26"/>
      <c r="H1092" s="26"/>
      <c r="I1092" s="78" t="str">
        <f>SETTINGS!D16</f>
        <v>Science</v>
      </c>
      <c r="J1092" s="26"/>
      <c r="K1092" s="85">
        <f>SUMMARY!P13</f>
        <v>0</v>
      </c>
      <c r="O1092" s="26" t="str">
        <f>SETTINGS!D10</f>
        <v>Interest:</v>
      </c>
      <c r="P1092" s="26">
        <f>'TEACHER’S REMARKS'!D45</f>
        <v>0</v>
      </c>
      <c r="Q1092" s="26"/>
      <c r="R1092" s="26"/>
      <c r="S1092" s="26"/>
      <c r="T1092" s="26"/>
      <c r="U1092" s="26"/>
      <c r="V1092" s="78" t="str">
        <f>SETTINGS!D16</f>
        <v>Science</v>
      </c>
      <c r="W1092" s="26"/>
      <c r="X1092" s="85">
        <f>SUMMARY!P13</f>
        <v>0</v>
      </c>
      <c r="Y1092" s="93"/>
    </row>
    <row r="1093" spans="2:25" ht="9" customHeight="1" x14ac:dyDescent="0.25">
      <c r="B1093" s="26"/>
      <c r="C1093" s="26"/>
      <c r="D1093" s="26"/>
      <c r="E1093" s="26"/>
      <c r="F1093" s="26"/>
      <c r="G1093" s="26"/>
      <c r="H1093" s="26"/>
      <c r="I1093" s="78"/>
      <c r="J1093" s="26"/>
      <c r="K1093" s="85"/>
      <c r="O1093" s="26"/>
      <c r="P1093" s="26"/>
      <c r="Q1093" s="26"/>
      <c r="R1093" s="26"/>
      <c r="S1093" s="26"/>
      <c r="T1093" s="26"/>
      <c r="U1093" s="26"/>
      <c r="V1093" s="78"/>
      <c r="W1093" s="26"/>
      <c r="X1093" s="85"/>
      <c r="Y1093" s="93"/>
    </row>
    <row r="1094" spans="2:25" ht="23.25" customHeight="1" x14ac:dyDescent="0.25">
      <c r="B1094" s="26" t="str">
        <f>SETTINGS!D11</f>
        <v xml:space="preserve">Teacher’s Remarks:  </v>
      </c>
      <c r="C1094" s="26"/>
      <c r="D1094" s="26">
        <f>'TEACHER’S REMARKS'!E44</f>
        <v>0</v>
      </c>
      <c r="E1094" s="26"/>
      <c r="F1094" s="26"/>
      <c r="G1094" s="26"/>
      <c r="H1094" s="26"/>
      <c r="I1094" s="78" t="str">
        <f>SETTINGS!G13</f>
        <v>RME</v>
      </c>
      <c r="J1094" s="26"/>
      <c r="K1094" s="85">
        <f>SUMMARY!P21</f>
        <v>0</v>
      </c>
      <c r="O1094" s="26" t="str">
        <f>SETTINGS!D11</f>
        <v xml:space="preserve">Teacher’s Remarks:  </v>
      </c>
      <c r="P1094" s="26"/>
      <c r="Q1094" s="26">
        <f>'TEACHER’S REMARKS'!E45</f>
        <v>0</v>
      </c>
      <c r="R1094" s="26"/>
      <c r="S1094" s="26"/>
      <c r="T1094" s="26"/>
      <c r="U1094" s="26"/>
      <c r="V1094" s="78" t="str">
        <f>SETTINGS!G13</f>
        <v>RME</v>
      </c>
      <c r="W1094" s="26"/>
      <c r="X1094" s="85">
        <f>SUMMARY!P21</f>
        <v>0</v>
      </c>
      <c r="Y1094" s="93"/>
    </row>
    <row r="1095" spans="2:25" ht="9.75" customHeight="1" x14ac:dyDescent="0.25">
      <c r="B1095" s="26"/>
      <c r="C1095" s="26"/>
      <c r="D1095" s="26"/>
      <c r="E1095" s="26"/>
      <c r="F1095" s="26"/>
      <c r="G1095" s="26"/>
      <c r="H1095" s="26"/>
      <c r="I1095" s="78"/>
      <c r="J1095" s="26"/>
      <c r="K1095" s="85"/>
      <c r="O1095" s="26"/>
      <c r="P1095" s="26"/>
      <c r="Q1095" s="26"/>
      <c r="R1095" s="26"/>
      <c r="S1095" s="26"/>
      <c r="T1095" s="26"/>
      <c r="U1095" s="26"/>
      <c r="V1095" s="78"/>
      <c r="W1095" s="26"/>
      <c r="X1095" s="85"/>
      <c r="Y1095" s="93"/>
    </row>
    <row r="1096" spans="2:25" ht="23.25" customHeight="1" x14ac:dyDescent="0.25">
      <c r="B1096" s="84" t="str">
        <f>SETTINGS!C12</f>
        <v xml:space="preserve">Aggregate: </v>
      </c>
      <c r="C1096" s="85">
        <f>'OVERALL SCORE'!E42</f>
        <v>30</v>
      </c>
      <c r="D1096" s="26"/>
      <c r="E1096" s="26"/>
      <c r="F1096" s="26"/>
      <c r="G1096" s="26"/>
      <c r="H1096" s="26"/>
      <c r="I1096" s="78" t="str">
        <f>SETTINGS!C16</f>
        <v>Computing</v>
      </c>
      <c r="J1096" s="26"/>
      <c r="K1096" s="85">
        <f>SUMMARY!P25</f>
        <v>0</v>
      </c>
      <c r="O1096" s="84" t="str">
        <f>SETTINGS!C12</f>
        <v xml:space="preserve">Aggregate: </v>
      </c>
      <c r="P1096" s="85">
        <f>'OVERALL SCORE'!E43</f>
        <v>30</v>
      </c>
      <c r="Q1096" s="26"/>
      <c r="R1096" s="26"/>
      <c r="S1096" s="26"/>
      <c r="T1096" s="26"/>
      <c r="U1096" s="26"/>
      <c r="V1096" s="78" t="str">
        <f>SETTINGS!C16</f>
        <v>Computing</v>
      </c>
      <c r="W1096" s="26"/>
      <c r="X1096" s="85">
        <f>SUMMARY!P25</f>
        <v>0</v>
      </c>
      <c r="Y1096" s="93"/>
    </row>
    <row r="1097" spans="2:25" ht="9" customHeight="1" x14ac:dyDescent="0.25">
      <c r="B1097" s="26"/>
      <c r="C1097" s="26"/>
      <c r="D1097" s="26"/>
      <c r="E1097" s="26"/>
      <c r="F1097" s="26"/>
      <c r="G1097" s="26"/>
      <c r="H1097" s="26"/>
      <c r="I1097" s="78"/>
      <c r="J1097" s="26"/>
      <c r="K1097" s="85"/>
      <c r="O1097" s="26"/>
      <c r="P1097" s="26"/>
      <c r="Q1097" s="26"/>
      <c r="R1097" s="26"/>
      <c r="S1097" s="26"/>
      <c r="T1097" s="26"/>
      <c r="U1097" s="26"/>
      <c r="V1097" s="78"/>
      <c r="W1097" s="26"/>
      <c r="X1097" s="85"/>
      <c r="Y1097" s="93"/>
    </row>
    <row r="1098" spans="2:25" s="37" customFormat="1" ht="22.5" customHeight="1" x14ac:dyDescent="0.25">
      <c r="I1098" s="92" t="str">
        <f>SETTINGS!G15</f>
        <v>Creative Arts</v>
      </c>
      <c r="J1098" s="26"/>
      <c r="K1098" s="85">
        <f>SUMMARY!P33</f>
        <v>0</v>
      </c>
      <c r="V1098" s="92" t="str">
        <f>SETTINGS!G15</f>
        <v>Creative Arts</v>
      </c>
      <c r="W1098" s="26"/>
      <c r="X1098" s="85">
        <f>SUMMARY!P33</f>
        <v>0</v>
      </c>
      <c r="Y1098" s="27"/>
    </row>
    <row r="1099" spans="2:25" ht="9" customHeight="1" x14ac:dyDescent="0.3">
      <c r="K1099" s="108"/>
      <c r="V1099" s="93"/>
      <c r="W1099" s="93"/>
      <c r="X1099" s="107"/>
      <c r="Y1099" s="93"/>
    </row>
    <row r="1100" spans="2:25" ht="21.75" customHeight="1" x14ac:dyDescent="0.25">
      <c r="B1100" s="37" t="str">
        <f>SETTINGS!D17</f>
        <v>Head - Teacher’s Signature</v>
      </c>
      <c r="C1100" s="39"/>
      <c r="E1100" s="132"/>
      <c r="F1100" s="132"/>
      <c r="G1100" s="132"/>
      <c r="I1100" s="117" t="str">
        <f>SETTINGS!D13</f>
        <v>History</v>
      </c>
      <c r="J1100" s="117"/>
      <c r="K1100" s="119">
        <f>SUMMARY!P17</f>
        <v>0</v>
      </c>
      <c r="L1100" s="117"/>
      <c r="M1100" s="117"/>
      <c r="N1100" s="117"/>
      <c r="O1100" s="127" t="str">
        <f>SETTINGS!D17</f>
        <v>Head - Teacher’s Signature</v>
      </c>
      <c r="P1100" s="114"/>
      <c r="Q1100" s="117"/>
      <c r="R1100" s="135"/>
      <c r="S1100" s="135"/>
      <c r="T1100" s="135"/>
      <c r="U1100" s="117"/>
      <c r="V1100" s="117" t="str">
        <f>SETTINGS!D13</f>
        <v>History</v>
      </c>
      <c r="W1100" s="117"/>
      <c r="X1100" s="119">
        <f>SUMMARY!P17</f>
        <v>0</v>
      </c>
      <c r="Y1100" s="117"/>
    </row>
    <row r="1101" spans="2:25" ht="10.5" customHeight="1" x14ac:dyDescent="0.25">
      <c r="C1101" s="39"/>
      <c r="E1101" s="132"/>
      <c r="F1101" s="132"/>
      <c r="G1101" s="132"/>
      <c r="I1101" s="117"/>
      <c r="J1101" s="117"/>
      <c r="K1101" s="119"/>
      <c r="L1101" s="117"/>
      <c r="M1101" s="117"/>
      <c r="N1101" s="117"/>
      <c r="O1101" s="117"/>
      <c r="P1101" s="114"/>
      <c r="Q1101" s="117"/>
      <c r="R1101" s="135"/>
      <c r="S1101" s="135"/>
      <c r="T1101" s="135"/>
      <c r="U1101" s="117"/>
      <c r="V1101" s="117"/>
      <c r="W1101" s="117"/>
      <c r="X1101" s="119"/>
      <c r="Y1101" s="117"/>
    </row>
    <row r="1102" spans="2:25" ht="23.25" customHeight="1" x14ac:dyDescent="0.3">
      <c r="C1102" s="64"/>
      <c r="E1102" s="132"/>
      <c r="F1102" s="132"/>
      <c r="G1102" s="132"/>
      <c r="I1102" s="117" t="str">
        <f>SETTINGS!G14</f>
        <v>Ghanaian Language</v>
      </c>
      <c r="J1102" s="117"/>
      <c r="K1102" s="119">
        <f>SUMMARY!P29</f>
        <v>0</v>
      </c>
      <c r="L1102" s="117"/>
      <c r="M1102" s="117"/>
      <c r="N1102" s="117"/>
      <c r="O1102" s="117"/>
      <c r="P1102" s="114"/>
      <c r="Q1102" s="117"/>
      <c r="R1102" s="135"/>
      <c r="S1102" s="135"/>
      <c r="T1102" s="135"/>
      <c r="U1102" s="117"/>
      <c r="V1102" s="117" t="str">
        <f>SETTINGS!G14</f>
        <v>Ghanaian Language</v>
      </c>
      <c r="W1102" s="117"/>
      <c r="X1102" s="119">
        <f>SUMMARY!P29</f>
        <v>0</v>
      </c>
      <c r="Y1102" s="117"/>
    </row>
    <row r="1103" spans="2:25" ht="23.25" customHeight="1" x14ac:dyDescent="0.3">
      <c r="C1103" s="64"/>
      <c r="I1103" s="117"/>
      <c r="J1103" s="117"/>
      <c r="K1103" s="117"/>
      <c r="L1103" s="117"/>
      <c r="M1103" s="117"/>
      <c r="N1103" s="117"/>
      <c r="O1103" s="117"/>
      <c r="P1103" s="114"/>
      <c r="Q1103" s="117"/>
      <c r="R1103" s="117"/>
      <c r="S1103" s="117"/>
      <c r="T1103" s="117"/>
      <c r="U1103" s="117"/>
      <c r="V1103" s="117"/>
      <c r="W1103" s="117"/>
      <c r="X1103" s="117"/>
      <c r="Y1103" s="117"/>
    </row>
    <row r="1104" spans="2:25" ht="23.25" customHeight="1" x14ac:dyDescent="0.25">
      <c r="I1104" s="117"/>
      <c r="J1104" s="117"/>
      <c r="K1104" s="117"/>
      <c r="L1104" s="117"/>
      <c r="M1104" s="117"/>
      <c r="N1104" s="117"/>
      <c r="O1104" s="117"/>
      <c r="P1104" s="117"/>
      <c r="Q1104" s="117"/>
      <c r="R1104" s="117"/>
      <c r="S1104" s="117"/>
      <c r="T1104" s="117"/>
      <c r="U1104" s="117"/>
      <c r="V1104" s="117"/>
      <c r="W1104" s="117"/>
      <c r="X1104" s="117"/>
      <c r="Y1104" s="117"/>
    </row>
    <row r="1105" spans="2:25" ht="8.25" customHeight="1" x14ac:dyDescent="0.25"/>
    <row r="1106" spans="2:25" ht="22.5" customHeight="1" x14ac:dyDescent="0.4">
      <c r="B1106" s="138"/>
      <c r="C1106" s="123" t="str">
        <f>SETTINGS!B2</f>
        <v xml:space="preserve">    COMPUTER REPAIR SERVICES</v>
      </c>
      <c r="D1106" s="30"/>
      <c r="E1106" s="30"/>
      <c r="F1106" s="30"/>
      <c r="G1106" s="30"/>
      <c r="H1106" s="30"/>
      <c r="I1106" s="30"/>
      <c r="K1106" s="141"/>
      <c r="L1106" s="141"/>
      <c r="O1106" s="138"/>
      <c r="P1106" s="123" t="str">
        <f>SETTINGS!B2</f>
        <v xml:space="preserve">    COMPUTER REPAIR SERVICES</v>
      </c>
      <c r="Q1106" s="30"/>
      <c r="R1106" s="30"/>
      <c r="S1106" s="30"/>
      <c r="T1106" s="30"/>
      <c r="U1106" s="30"/>
      <c r="V1106" s="30"/>
      <c r="X1106" s="141"/>
      <c r="Y1106" s="141"/>
    </row>
    <row r="1107" spans="2:25" ht="22.5" customHeight="1" x14ac:dyDescent="0.25">
      <c r="B1107" s="138"/>
      <c r="C1107" s="124" t="str">
        <f>SETTINGS!B3</f>
        <v xml:space="preserve">     P.O.Box AN 5044  Accra–North Tel: 0244-113-286 / 233 27 055 6797</v>
      </c>
      <c r="D1107" s="49"/>
      <c r="K1107" s="141"/>
      <c r="L1107" s="141"/>
      <c r="O1107" s="138"/>
      <c r="P1107" s="124" t="str">
        <f>SETTINGS!B3</f>
        <v xml:space="preserve">     P.O.Box AN 5044  Accra–North Tel: 0244-113-286 / 233 27 055 6797</v>
      </c>
      <c r="Q1107" s="49"/>
      <c r="X1107" s="141"/>
      <c r="Y1107" s="141"/>
    </row>
    <row r="1108" spans="2:25" ht="22.5" customHeight="1" x14ac:dyDescent="0.25">
      <c r="B1108" s="138"/>
      <c r="C1108" s="125" t="str">
        <f>SETTINGS!B4</f>
        <v xml:space="preserve">                    Email: computerrepairservices001@gmail.com</v>
      </c>
      <c r="D1108" s="33"/>
      <c r="K1108" s="141"/>
      <c r="L1108" s="141"/>
      <c r="O1108" s="138"/>
      <c r="P1108" s="125" t="str">
        <f>SETTINGS!B4</f>
        <v xml:space="preserve">                    Email: computerrepairservices001@gmail.com</v>
      </c>
      <c r="Q1108" s="33"/>
      <c r="X1108" s="141"/>
      <c r="Y1108" s="141"/>
    </row>
    <row r="1109" spans="2:25" ht="22.5" customHeight="1" x14ac:dyDescent="0.25">
      <c r="B1109" s="138"/>
      <c r="D1109" s="126" t="str">
        <f>SETTINGS!B5</f>
        <v xml:space="preserve"> LEARNERS  REPORT  SHEET</v>
      </c>
      <c r="E1109" s="50"/>
      <c r="K1109" s="141"/>
      <c r="L1109" s="141"/>
      <c r="O1109" s="138"/>
      <c r="Q1109" s="126" t="str">
        <f>SETTINGS!B5</f>
        <v xml:space="preserve"> LEARNERS  REPORT  SHEET</v>
      </c>
      <c r="R1109" s="50"/>
      <c r="X1109" s="141"/>
      <c r="Y1109" s="141"/>
    </row>
    <row r="1110" spans="2:25" ht="9" customHeight="1" x14ac:dyDescent="0.25"/>
    <row r="1111" spans="2:25" ht="22.5" customHeight="1" x14ac:dyDescent="0.25">
      <c r="B1111" s="51" t="str">
        <f>SETTINGS!C13</f>
        <v xml:space="preserve">Name:                                    </v>
      </c>
      <c r="C1111" s="56">
        <f>'TEACHER’S REMARKS'!B46</f>
        <v>0</v>
      </c>
      <c r="G1111" s="51"/>
      <c r="H1111" s="39" t="str">
        <f>SETTINGS!C11</f>
        <v>No. On Roll:</v>
      </c>
      <c r="I1111" s="37"/>
      <c r="J1111" s="56" t="str">
        <f>'TEACHER’S REMARKS'!F4</f>
        <v/>
      </c>
      <c r="K1111" s="37"/>
      <c r="O1111" s="51" t="str">
        <f>SETTINGS!C13</f>
        <v xml:space="preserve">Name:                                    </v>
      </c>
      <c r="P1111" s="56">
        <f>'TEACHER’S REMARKS'!B47</f>
        <v>0</v>
      </c>
      <c r="T1111" s="51"/>
      <c r="U1111" s="55" t="str">
        <f>SETTINGS!C11</f>
        <v>No. On Roll:</v>
      </c>
      <c r="V1111" s="37"/>
      <c r="W1111" s="56" t="str">
        <f>'TEACHER’S REMARKS'!F4</f>
        <v/>
      </c>
      <c r="X1111" s="37"/>
    </row>
    <row r="1112" spans="2:25" ht="9" customHeight="1" x14ac:dyDescent="0.25">
      <c r="B1112" s="49"/>
      <c r="H1112" s="39"/>
      <c r="I1112" s="37"/>
      <c r="J1112" s="37"/>
      <c r="K1112" s="37"/>
      <c r="O1112" s="49"/>
      <c r="U1112" s="39"/>
      <c r="V1112" s="37"/>
      <c r="W1112" s="37"/>
      <c r="X1112" s="37"/>
    </row>
    <row r="1113" spans="2:25" ht="22.5" customHeight="1" x14ac:dyDescent="0.25">
      <c r="B1113" s="51" t="str">
        <f>SETTINGS!C10</f>
        <v>Basic:</v>
      </c>
      <c r="C1113" s="56">
        <f>'TEACHER’S REMARKS'!D2</f>
        <v>0</v>
      </c>
      <c r="E1113" s="51"/>
      <c r="F1113" s="37"/>
      <c r="G1113" s="55"/>
      <c r="H1113" s="39" t="str">
        <f>SETTINGS!C14</f>
        <v xml:space="preserve">Vacation: </v>
      </c>
      <c r="I1113" s="37"/>
      <c r="J1113" s="56">
        <f>'TEACHER’S REMARKS'!E6</f>
        <v>0</v>
      </c>
      <c r="K1113" s="37"/>
      <c r="O1113" s="51" t="str">
        <f>SETTINGS!C10</f>
        <v>Basic:</v>
      </c>
      <c r="P1113" s="56">
        <f>'TEACHER’S REMARKS'!D2</f>
        <v>0</v>
      </c>
      <c r="R1113" s="51"/>
      <c r="S1113" s="56"/>
      <c r="T1113" s="55"/>
      <c r="U1113" s="55" t="str">
        <f>SETTINGS!C14</f>
        <v xml:space="preserve">Vacation: </v>
      </c>
      <c r="V1113" s="37"/>
      <c r="W1113" s="56">
        <f>'TEACHER’S REMARKS'!E6</f>
        <v>0</v>
      </c>
      <c r="X1113" s="37"/>
    </row>
    <row r="1114" spans="2:25" ht="9" customHeight="1" x14ac:dyDescent="0.25">
      <c r="B1114" s="52"/>
      <c r="H1114" s="39"/>
      <c r="I1114" s="37"/>
      <c r="J1114" s="37"/>
      <c r="K1114" s="37"/>
      <c r="O1114" s="52"/>
      <c r="U1114" s="39"/>
      <c r="V1114" s="37"/>
      <c r="W1114" s="37"/>
      <c r="X1114" s="37"/>
    </row>
    <row r="1115" spans="2:25" ht="22.5" customHeight="1" x14ac:dyDescent="0.25">
      <c r="B1115" s="51" t="str">
        <f>SETTINGS!C15</f>
        <v xml:space="preserve">Reopening: </v>
      </c>
      <c r="C1115" s="56">
        <f>'TEACHER’S REMARKS'!D6</f>
        <v>0</v>
      </c>
      <c r="G1115" s="51"/>
      <c r="H1115" s="55" t="str">
        <f>SETTINGS!C8</f>
        <v xml:space="preserve">Term: </v>
      </c>
      <c r="I1115" s="37"/>
      <c r="J1115" s="56">
        <f>'TEACHER’S REMARKS'!E2</f>
        <v>0</v>
      </c>
      <c r="K1115" s="37"/>
      <c r="O1115" s="51" t="str">
        <f>SETTINGS!C15</f>
        <v xml:space="preserve">Reopening: </v>
      </c>
      <c r="P1115" s="56">
        <f>'TEACHER’S REMARKS'!D6</f>
        <v>0</v>
      </c>
      <c r="T1115" s="51"/>
      <c r="U1115" s="55" t="str">
        <f>SETTINGS!C8</f>
        <v xml:space="preserve">Term: </v>
      </c>
      <c r="V1115" s="37"/>
      <c r="W1115" s="56">
        <f>'TEACHER’S REMARKS'!E2</f>
        <v>0</v>
      </c>
      <c r="X1115" s="37"/>
    </row>
    <row r="1116" spans="2:25" ht="9" customHeight="1" x14ac:dyDescent="0.25"/>
    <row r="1117" spans="2:25" ht="22.5" customHeight="1" x14ac:dyDescent="0.25">
      <c r="B1117" s="51" t="str">
        <f>SETTINGS!B21</f>
        <v>Grading:</v>
      </c>
      <c r="C1117" s="17" t="str">
        <f>SETTINGS!C21</f>
        <v>80 - 100 =  1 - Highly Proficient                                 68 - 79 = 2 - Proficient</v>
      </c>
      <c r="D1117" s="17"/>
      <c r="E1117" s="17"/>
      <c r="F1117" s="17"/>
      <c r="G1117" s="17"/>
      <c r="H1117" s="17"/>
      <c r="I1117" s="17"/>
      <c r="J1117" s="17"/>
      <c r="O1117" s="51" t="str">
        <f>SETTINGS!B21</f>
        <v>Grading:</v>
      </c>
      <c r="P1117" s="17" t="str">
        <f>SETTINGS!C21</f>
        <v>80 - 100 =  1 - Highly Proficient                                 68 - 79 = 2 - Proficient</v>
      </c>
      <c r="Q1117" s="17"/>
      <c r="R1117" s="17"/>
      <c r="S1117" s="17"/>
      <c r="T1117" s="17"/>
      <c r="U1117" s="17"/>
      <c r="V1117" s="17"/>
      <c r="W1117" s="17"/>
    </row>
    <row r="1118" spans="2:25" ht="22.5" customHeight="1" x14ac:dyDescent="0.25">
      <c r="B1118" s="16"/>
      <c r="C1118" s="17" t="str">
        <f>SETTINGS!C22</f>
        <v xml:space="preserve">54 - 67  = 3 - Approaching Proficiency                       40 - 53   =  4 - Developing      </v>
      </c>
      <c r="D1118" s="17"/>
      <c r="E1118" s="17"/>
      <c r="F1118" s="17"/>
      <c r="G1118" s="17"/>
      <c r="H1118" s="17"/>
      <c r="I1118" s="17"/>
      <c r="J1118" s="17"/>
      <c r="O1118" s="16"/>
      <c r="P1118" s="17" t="str">
        <f>SETTINGS!C22</f>
        <v xml:space="preserve">54 - 67  = 3 - Approaching Proficiency                       40 - 53   =  4 - Developing      </v>
      </c>
      <c r="Q1118" s="17"/>
      <c r="R1118" s="17"/>
      <c r="S1118" s="17"/>
      <c r="T1118" s="17"/>
      <c r="U1118" s="17"/>
      <c r="V1118" s="17"/>
      <c r="W1118" s="17"/>
    </row>
    <row r="1119" spans="2:25" ht="23.25" customHeight="1" x14ac:dyDescent="0.25">
      <c r="B1119" s="16"/>
      <c r="C1119" s="17" t="str">
        <f>SETTINGS!C23</f>
        <v>0 - 39 = 5 - Emerging</v>
      </c>
      <c r="D1119" s="17"/>
      <c r="E1119" s="17"/>
      <c r="F1119" s="17"/>
      <c r="G1119" s="17"/>
      <c r="H1119" s="17"/>
      <c r="I1119" s="17"/>
      <c r="J1119" s="17"/>
      <c r="O1119" s="16"/>
      <c r="P1119" s="17" t="str">
        <f>SETTINGS!C23</f>
        <v>0 - 39 = 5 - Emerging</v>
      </c>
      <c r="Q1119" s="17"/>
      <c r="R1119" s="17"/>
      <c r="S1119" s="17"/>
      <c r="T1119" s="17"/>
      <c r="U1119" s="17"/>
      <c r="V1119" s="17"/>
      <c r="W1119" s="17"/>
    </row>
    <row r="1120" spans="2:25" ht="9" customHeight="1" x14ac:dyDescent="0.25">
      <c r="B1120" s="16"/>
      <c r="C1120" s="16"/>
      <c r="D1120" s="16"/>
      <c r="E1120" s="16"/>
      <c r="F1120" s="16"/>
      <c r="G1120" s="16"/>
      <c r="H1120" s="16"/>
      <c r="I1120" s="16"/>
      <c r="J1120" s="16"/>
      <c r="O1120" s="16"/>
      <c r="P1120" s="16"/>
      <c r="Q1120" s="16"/>
      <c r="R1120" s="16"/>
      <c r="S1120" s="16"/>
      <c r="T1120" s="16"/>
      <c r="U1120" s="16"/>
      <c r="V1120" s="16"/>
      <c r="W1120" s="16"/>
    </row>
    <row r="1121" spans="2:26" ht="9.75" customHeight="1" x14ac:dyDescent="0.25"/>
    <row r="1122" spans="2:26" ht="30" customHeight="1" x14ac:dyDescent="0.25">
      <c r="B1122" s="139" t="str">
        <f>SETTINGS!K2</f>
        <v>SUBJECT</v>
      </c>
      <c r="C1122" s="139"/>
      <c r="D1122" s="139"/>
      <c r="E1122" s="72" t="str">
        <f>SETTINGS!K3</f>
        <v>CLASS SCORE</v>
      </c>
      <c r="F1122" s="72" t="str">
        <f>SETTINGS!K4</f>
        <v>EXAMS SCORE</v>
      </c>
      <c r="G1122" s="72" t="str">
        <f>SETTINGS!K5</f>
        <v>TOTAL SCORE</v>
      </c>
      <c r="H1122" s="72" t="str">
        <f>SETTINGS!K6</f>
        <v>SUBJECT POSITION</v>
      </c>
      <c r="I1122" s="72" t="str">
        <f>SETTINGS!K7</f>
        <v>GRADE</v>
      </c>
      <c r="J1122" s="72" t="str">
        <f>SETTINGS!K8</f>
        <v>REMARKS</v>
      </c>
      <c r="K1122" s="72"/>
      <c r="L1122" s="72"/>
      <c r="M1122" s="72"/>
      <c r="O1122" s="139" t="str">
        <f>SETTINGS!K2</f>
        <v>SUBJECT</v>
      </c>
      <c r="P1122" s="139"/>
      <c r="Q1122" s="139"/>
      <c r="R1122" s="72" t="str">
        <f>SETTINGS!K3</f>
        <v>CLASS SCORE</v>
      </c>
      <c r="S1122" s="72" t="str">
        <f>SETTINGS!K4</f>
        <v>EXAMS SCORE</v>
      </c>
      <c r="T1122" s="72" t="str">
        <f>SETTINGS!K5</f>
        <v>TOTAL SCORE</v>
      </c>
      <c r="U1122" s="72" t="str">
        <f>SETTINGS!K6</f>
        <v>SUBJECT POSITION</v>
      </c>
      <c r="V1122" s="72" t="str">
        <f>SETTINGS!K7</f>
        <v>GRADE</v>
      </c>
      <c r="W1122" s="72" t="str">
        <f>SETTINGS!K8</f>
        <v>REMARKS</v>
      </c>
      <c r="X1122" s="72"/>
      <c r="Y1122" s="72"/>
      <c r="Z1122" s="72"/>
    </row>
    <row r="1123" spans="2:26" ht="11.25" customHeight="1" x14ac:dyDescent="0.25">
      <c r="E1123" s="57"/>
      <c r="R1123" s="57"/>
    </row>
    <row r="1124" spans="2:26" ht="22.5" customHeight="1" x14ac:dyDescent="0.3">
      <c r="B1124" s="140" t="str">
        <f>SETTINGS!G2</f>
        <v>ENGLISH LANGUAGE</v>
      </c>
      <c r="C1124" s="140"/>
      <c r="D1124" s="140"/>
      <c r="E1124" s="73">
        <f>ENGLISH!I44</f>
        <v>0</v>
      </c>
      <c r="F1124" s="73">
        <f>ENGLISH!K44</f>
        <v>0</v>
      </c>
      <c r="G1124" s="74">
        <f>ENGLISH!L44</f>
        <v>0</v>
      </c>
      <c r="H1124" s="75" t="str">
        <f>ENGLISH!M44</f>
        <v>1st</v>
      </c>
      <c r="I1124" s="76">
        <f>ENGLISH!N44</f>
        <v>5</v>
      </c>
      <c r="J1124" s="77" t="str">
        <f>ENGLISH!O44</f>
        <v>Emerging</v>
      </c>
      <c r="K1124" s="86"/>
      <c r="O1124" s="140" t="str">
        <f>SETTINGS!G2</f>
        <v>ENGLISH LANGUAGE</v>
      </c>
      <c r="P1124" s="140"/>
      <c r="Q1124" s="140"/>
      <c r="R1124" s="73">
        <f>ENGLISH!I45</f>
        <v>0</v>
      </c>
      <c r="S1124" s="73">
        <f>ENGLISH!K45</f>
        <v>0</v>
      </c>
      <c r="T1124" s="74">
        <f>ENGLISH!L45</f>
        <v>0</v>
      </c>
      <c r="U1124" s="75" t="str">
        <f>ENGLISH!M45</f>
        <v>1st</v>
      </c>
      <c r="V1124" s="76">
        <f>ENGLISH!N45</f>
        <v>5</v>
      </c>
      <c r="W1124" s="77" t="str">
        <f>ENGLISH!O45</f>
        <v>Emerging</v>
      </c>
      <c r="X1124" s="86"/>
    </row>
    <row r="1125" spans="2:26" ht="9" customHeight="1" x14ac:dyDescent="0.3">
      <c r="B1125" s="26"/>
      <c r="C1125" s="26"/>
      <c r="D1125" s="26"/>
      <c r="E1125" s="73"/>
      <c r="F1125" s="73"/>
      <c r="G1125" s="74"/>
      <c r="H1125" s="75"/>
      <c r="I1125" s="76"/>
      <c r="J1125" s="77"/>
      <c r="K1125" s="86"/>
      <c r="O1125" s="26"/>
      <c r="P1125" s="26"/>
      <c r="Q1125" s="26"/>
      <c r="R1125" s="73"/>
      <c r="S1125" s="73"/>
      <c r="T1125" s="74"/>
      <c r="U1125" s="75"/>
      <c r="V1125" s="76"/>
      <c r="W1125" s="77"/>
      <c r="X1125" s="86"/>
    </row>
    <row r="1126" spans="2:26" ht="22.5" customHeight="1" x14ac:dyDescent="0.3">
      <c r="B1126" s="140" t="str">
        <f>SETTINGS!G3</f>
        <v>MATHEMATICS</v>
      </c>
      <c r="C1126" s="140"/>
      <c r="D1126" s="140"/>
      <c r="E1126" s="73">
        <f>MATHS!I44</f>
        <v>0</v>
      </c>
      <c r="F1126" s="73">
        <f>MATHS!K44</f>
        <v>0</v>
      </c>
      <c r="G1126" s="74">
        <f>MATHS!L44</f>
        <v>0</v>
      </c>
      <c r="H1126" s="75" t="str">
        <f>MATHS!M44</f>
        <v>1st</v>
      </c>
      <c r="I1126" s="76">
        <f>MATHS!N44</f>
        <v>5</v>
      </c>
      <c r="J1126" s="77" t="str">
        <f>MATHS!O44</f>
        <v>Emerging</v>
      </c>
      <c r="K1126" s="86"/>
      <c r="O1126" s="140" t="str">
        <f>SETTINGS!G3</f>
        <v>MATHEMATICS</v>
      </c>
      <c r="P1126" s="140"/>
      <c r="Q1126" s="140"/>
      <c r="R1126" s="73">
        <f>MATHS!I45</f>
        <v>0</v>
      </c>
      <c r="S1126" s="73">
        <f>MATHS!K45</f>
        <v>0</v>
      </c>
      <c r="T1126" s="74">
        <f>MATHS!L45</f>
        <v>0</v>
      </c>
      <c r="U1126" s="75" t="str">
        <f>MATHS!M45</f>
        <v>1st</v>
      </c>
      <c r="V1126" s="76">
        <f>MATHS!N45</f>
        <v>5</v>
      </c>
      <c r="W1126" s="77" t="str">
        <f>MATHS!O45</f>
        <v>Emerging</v>
      </c>
      <c r="X1126" s="86"/>
    </row>
    <row r="1127" spans="2:26" ht="9.75" customHeight="1" x14ac:dyDescent="0.3">
      <c r="B1127" s="26"/>
      <c r="C1127" s="26"/>
      <c r="D1127" s="26"/>
      <c r="E1127" s="73"/>
      <c r="F1127" s="73"/>
      <c r="G1127" s="74"/>
      <c r="H1127" s="75"/>
      <c r="I1127" s="76"/>
      <c r="J1127" s="77"/>
      <c r="K1127" s="86"/>
      <c r="O1127" s="26"/>
      <c r="P1127" s="26"/>
      <c r="Q1127" s="26"/>
      <c r="R1127" s="73"/>
      <c r="S1127" s="73"/>
      <c r="T1127" s="74"/>
      <c r="U1127" s="75"/>
      <c r="V1127" s="76"/>
      <c r="W1127" s="77"/>
      <c r="X1127" s="86"/>
    </row>
    <row r="1128" spans="2:26" ht="23.25" customHeight="1" x14ac:dyDescent="0.3">
      <c r="B1128" s="140" t="str">
        <f>SETTINGS!G4</f>
        <v>INTEGRATED SCIENCE</v>
      </c>
      <c r="C1128" s="140"/>
      <c r="D1128" s="140"/>
      <c r="E1128" s="73">
        <f>SCIENCE!I44</f>
        <v>0</v>
      </c>
      <c r="F1128" s="73">
        <f>SCIENCE!K44</f>
        <v>0</v>
      </c>
      <c r="G1128" s="74">
        <f>SCIENCE!L44</f>
        <v>0</v>
      </c>
      <c r="H1128" s="75" t="str">
        <f>SCIENCE!M44</f>
        <v>1st</v>
      </c>
      <c r="I1128" s="76">
        <f>SCIENCE!N44</f>
        <v>5</v>
      </c>
      <c r="J1128" s="77" t="str">
        <f>SCIENCE!O44</f>
        <v>Emerging</v>
      </c>
      <c r="K1128" s="86"/>
      <c r="O1128" s="140" t="str">
        <f>SETTINGS!G4</f>
        <v>INTEGRATED SCIENCE</v>
      </c>
      <c r="P1128" s="140"/>
      <c r="Q1128" s="140"/>
      <c r="R1128" s="73">
        <f>SCIENCE!I45</f>
        <v>0</v>
      </c>
      <c r="S1128" s="73">
        <f>SCIENCE!K45</f>
        <v>0</v>
      </c>
      <c r="T1128" s="74">
        <f>SCIENCE!L45</f>
        <v>0</v>
      </c>
      <c r="U1128" s="75" t="str">
        <f>SCIENCE!M45</f>
        <v>1st</v>
      </c>
      <c r="V1128" s="76">
        <f>SCIENCE!N45</f>
        <v>5</v>
      </c>
      <c r="W1128" s="77" t="str">
        <f>SCIENCE!O45</f>
        <v>Emerging</v>
      </c>
      <c r="X1128" s="86"/>
    </row>
    <row r="1129" spans="2:26" ht="9.75" customHeight="1" x14ac:dyDescent="0.3">
      <c r="B1129" s="26"/>
      <c r="C1129" s="26"/>
      <c r="D1129" s="26"/>
      <c r="E1129" s="73"/>
      <c r="F1129" s="73"/>
      <c r="G1129" s="74"/>
      <c r="H1129" s="75"/>
      <c r="I1129" s="76"/>
      <c r="J1129" s="77"/>
      <c r="K1129" s="86"/>
      <c r="O1129" s="26"/>
      <c r="P1129" s="26"/>
      <c r="Q1129" s="26"/>
      <c r="R1129" s="73"/>
      <c r="S1129" s="73"/>
      <c r="T1129" s="74"/>
      <c r="U1129" s="75"/>
      <c r="V1129" s="76"/>
      <c r="W1129" s="77"/>
      <c r="X1129" s="86"/>
    </row>
    <row r="1130" spans="2:26" ht="22.5" customHeight="1" x14ac:dyDescent="0.3">
      <c r="B1130" s="140" t="str">
        <f>SETTINGS!G5</f>
        <v>HISTORY</v>
      </c>
      <c r="C1130" s="140"/>
      <c r="D1130" s="140"/>
      <c r="E1130" s="73">
        <f>'GH HISTORY'!I44</f>
        <v>0</v>
      </c>
      <c r="F1130" s="73">
        <f>'GH HISTORY'!K44</f>
        <v>0</v>
      </c>
      <c r="G1130" s="74">
        <f>'GH HISTORY'!L44</f>
        <v>0</v>
      </c>
      <c r="H1130" s="75" t="str">
        <f>'GH HISTORY'!M44</f>
        <v>1st</v>
      </c>
      <c r="I1130" s="76">
        <f>'GH HISTORY'!N44</f>
        <v>5</v>
      </c>
      <c r="J1130" s="77" t="str">
        <f>'GH HISTORY'!O44</f>
        <v>Emerging</v>
      </c>
      <c r="K1130" s="86"/>
      <c r="O1130" s="140" t="str">
        <f>SETTINGS!G5</f>
        <v>HISTORY</v>
      </c>
      <c r="P1130" s="140"/>
      <c r="Q1130" s="140"/>
      <c r="R1130" s="73">
        <f>'GH HISTORY'!I45</f>
        <v>0</v>
      </c>
      <c r="S1130" s="73">
        <f>'GH HISTORY'!K45</f>
        <v>0</v>
      </c>
      <c r="T1130" s="74">
        <f>'GH HISTORY'!L45</f>
        <v>0</v>
      </c>
      <c r="U1130" s="75" t="str">
        <f>'GH HISTORY'!M45</f>
        <v>1st</v>
      </c>
      <c r="V1130" s="76">
        <f>'GH HISTORY'!N45</f>
        <v>5</v>
      </c>
      <c r="W1130" s="77" t="str">
        <f>'GH HISTORY'!O45</f>
        <v>Emerging</v>
      </c>
      <c r="X1130" s="86"/>
    </row>
    <row r="1131" spans="2:26" ht="9.75" customHeight="1" x14ac:dyDescent="0.3">
      <c r="B1131" s="26"/>
      <c r="C1131" s="26"/>
      <c r="D1131" s="26"/>
      <c r="E1131" s="73"/>
      <c r="F1131" s="73"/>
      <c r="G1131" s="74"/>
      <c r="H1131" s="75"/>
      <c r="I1131" s="76"/>
      <c r="J1131" s="77"/>
      <c r="K1131" s="86"/>
      <c r="O1131" s="26"/>
      <c r="P1131" s="26"/>
      <c r="Q1131" s="26"/>
      <c r="R1131" s="73"/>
      <c r="S1131" s="73"/>
      <c r="T1131" s="74"/>
      <c r="U1131" s="75"/>
      <c r="V1131" s="76"/>
      <c r="W1131" s="77"/>
      <c r="X1131" s="86"/>
    </row>
    <row r="1132" spans="2:26" ht="22.5" customHeight="1" x14ac:dyDescent="0.3">
      <c r="B1132" s="140" t="str">
        <f>SETTINGS!G6</f>
        <v>RELIGIOUS &amp; MORAL EDU.</v>
      </c>
      <c r="C1132" s="140"/>
      <c r="D1132" s="140"/>
      <c r="E1132" s="73">
        <f>'R M E'!I44</f>
        <v>0</v>
      </c>
      <c r="F1132" s="73">
        <f>'R M E'!K44</f>
        <v>0</v>
      </c>
      <c r="G1132" s="74">
        <f>'R M E'!L44</f>
        <v>0</v>
      </c>
      <c r="H1132" s="75" t="str">
        <f>'R M E'!M44</f>
        <v>1st</v>
      </c>
      <c r="I1132" s="76">
        <f>'R M E'!N44</f>
        <v>5</v>
      </c>
      <c r="J1132" s="77" t="str">
        <f>'R M E'!O44</f>
        <v>Emerging</v>
      </c>
      <c r="K1132" s="86"/>
      <c r="O1132" s="140" t="str">
        <f>SETTINGS!G6</f>
        <v>RELIGIOUS &amp; MORAL EDU.</v>
      </c>
      <c r="P1132" s="140"/>
      <c r="Q1132" s="140"/>
      <c r="R1132" s="73">
        <f>'R M E'!I45</f>
        <v>0</v>
      </c>
      <c r="S1132" s="73">
        <f>'R M E'!K45</f>
        <v>0</v>
      </c>
      <c r="T1132" s="74">
        <f>'R M E'!L45</f>
        <v>0</v>
      </c>
      <c r="U1132" s="75" t="str">
        <f>'R M E'!M45</f>
        <v>1st</v>
      </c>
      <c r="V1132" s="76">
        <f>'R M E'!N45</f>
        <v>5</v>
      </c>
      <c r="W1132" s="77" t="str">
        <f>'R M E'!O45</f>
        <v>Emerging</v>
      </c>
      <c r="X1132" s="86"/>
    </row>
    <row r="1133" spans="2:26" ht="9.75" customHeight="1" x14ac:dyDescent="0.3">
      <c r="B1133" s="26"/>
      <c r="C1133" s="26"/>
      <c r="D1133" s="26"/>
      <c r="E1133" s="73"/>
      <c r="F1133" s="73"/>
      <c r="G1133" s="74"/>
      <c r="H1133" s="75"/>
      <c r="I1133" s="76"/>
      <c r="J1133" s="77"/>
      <c r="K1133" s="86"/>
      <c r="O1133" s="26"/>
      <c r="P1133" s="26"/>
      <c r="Q1133" s="26"/>
      <c r="R1133" s="73"/>
      <c r="S1133" s="73"/>
      <c r="T1133" s="74"/>
      <c r="U1133" s="75"/>
      <c r="V1133" s="76"/>
      <c r="W1133" s="77"/>
      <c r="X1133" s="86"/>
    </row>
    <row r="1134" spans="2:26" ht="22.5" customHeight="1" x14ac:dyDescent="0.3">
      <c r="B1134" s="140" t="str">
        <f>SETTINGS!G7</f>
        <v>COMPUTING</v>
      </c>
      <c r="C1134" s="140"/>
      <c r="D1134" s="140"/>
      <c r="E1134" s="73">
        <f>COMPUTING!I44</f>
        <v>0</v>
      </c>
      <c r="F1134" s="73">
        <f>COMPUTING!K44</f>
        <v>0</v>
      </c>
      <c r="G1134" s="74">
        <f>COMPUTING!L44</f>
        <v>0</v>
      </c>
      <c r="H1134" s="75" t="str">
        <f>COMPUTING!M44</f>
        <v>1st</v>
      </c>
      <c r="I1134" s="76">
        <f>COMPUTING!N44</f>
        <v>5</v>
      </c>
      <c r="J1134" s="77" t="str">
        <f>COMPUTING!O44</f>
        <v>Emerging</v>
      </c>
      <c r="K1134" s="86"/>
      <c r="O1134" s="140" t="str">
        <f>SETTINGS!G7</f>
        <v>COMPUTING</v>
      </c>
      <c r="P1134" s="140"/>
      <c r="Q1134" s="140"/>
      <c r="R1134" s="73">
        <f>COMPUTING!I45</f>
        <v>0</v>
      </c>
      <c r="S1134" s="73">
        <f>COMPUTING!K45</f>
        <v>0</v>
      </c>
      <c r="T1134" s="74">
        <f>COMPUTING!L45</f>
        <v>0</v>
      </c>
      <c r="U1134" s="75" t="str">
        <f>COMPUTING!M45</f>
        <v>1st</v>
      </c>
      <c r="V1134" s="76">
        <f>COMPUTING!N45</f>
        <v>5</v>
      </c>
      <c r="W1134" s="77" t="str">
        <f>COMPUTING!O45</f>
        <v>Emerging</v>
      </c>
      <c r="X1134" s="86"/>
    </row>
    <row r="1135" spans="2:26" ht="9.75" customHeight="1" x14ac:dyDescent="0.3">
      <c r="B1135" s="26"/>
      <c r="C1135" s="26"/>
      <c r="D1135" s="26"/>
      <c r="E1135" s="73"/>
      <c r="F1135" s="73"/>
      <c r="G1135" s="74"/>
      <c r="H1135" s="75"/>
      <c r="I1135" s="76"/>
      <c r="J1135" s="77"/>
      <c r="K1135" s="86"/>
      <c r="O1135" s="26"/>
      <c r="P1135" s="26"/>
      <c r="Q1135" s="26"/>
      <c r="R1135" s="73"/>
      <c r="S1135" s="73"/>
      <c r="T1135" s="74"/>
      <c r="U1135" s="75"/>
      <c r="V1135" s="76"/>
      <c r="W1135" s="77"/>
      <c r="X1135" s="86"/>
    </row>
    <row r="1136" spans="2:26" ht="22.5" customHeight="1" x14ac:dyDescent="0.3">
      <c r="B1136" s="140" t="str">
        <f>SETTINGS!G8</f>
        <v>GHANAIAN LANGUAGE</v>
      </c>
      <c r="C1136" s="140"/>
      <c r="D1136" s="140"/>
      <c r="E1136" s="73">
        <f>'GHANAIAN LANGUAGE'!I44</f>
        <v>0</v>
      </c>
      <c r="F1136" s="73">
        <f>'GHANAIAN LANGUAGE'!K44</f>
        <v>0</v>
      </c>
      <c r="G1136" s="74">
        <f>'GHANAIAN LANGUAGE'!L44</f>
        <v>0</v>
      </c>
      <c r="H1136" s="75" t="str">
        <f>'GHANAIAN LANGUAGE'!M44</f>
        <v>1st</v>
      </c>
      <c r="I1136" s="76">
        <f>'GHANAIAN LANGUAGE'!N44</f>
        <v>5</v>
      </c>
      <c r="J1136" s="77" t="str">
        <f>'GHANAIAN LANGUAGE'!O44</f>
        <v>Emerging</v>
      </c>
      <c r="K1136" s="86"/>
      <c r="O1136" s="140" t="str">
        <f>SETTINGS!G8</f>
        <v>GHANAIAN LANGUAGE</v>
      </c>
      <c r="P1136" s="140"/>
      <c r="Q1136" s="140"/>
      <c r="R1136" s="73">
        <f>'GHANAIAN LANGUAGE'!I45</f>
        <v>0</v>
      </c>
      <c r="S1136" s="73">
        <f>'GHANAIAN LANGUAGE'!K45</f>
        <v>0</v>
      </c>
      <c r="T1136" s="74">
        <f>'GHANAIAN LANGUAGE'!L45</f>
        <v>0</v>
      </c>
      <c r="U1136" s="75" t="str">
        <f>'GHANAIAN LANGUAGE'!M45</f>
        <v>1st</v>
      </c>
      <c r="V1136" s="76">
        <f>'GHANAIAN LANGUAGE'!N45</f>
        <v>5</v>
      </c>
      <c r="W1136" s="77" t="str">
        <f>'GHANAIAN LANGUAGE'!O45</f>
        <v>Emerging</v>
      </c>
      <c r="X1136" s="86"/>
    </row>
    <row r="1137" spans="2:26" ht="9.75" customHeight="1" x14ac:dyDescent="0.3">
      <c r="B1137" s="26"/>
      <c r="C1137" s="26"/>
      <c r="D1137" s="26"/>
      <c r="E1137" s="73"/>
      <c r="F1137" s="73"/>
      <c r="G1137" s="74"/>
      <c r="H1137" s="75"/>
      <c r="I1137" s="76"/>
      <c r="J1137" s="77"/>
      <c r="K1137" s="86"/>
      <c r="O1137" s="26"/>
      <c r="P1137" s="26"/>
      <c r="Q1137" s="26"/>
      <c r="R1137" s="73"/>
      <c r="S1137" s="73"/>
      <c r="T1137" s="74"/>
      <c r="U1137" s="75"/>
      <c r="V1137" s="76"/>
      <c r="W1137" s="77"/>
      <c r="X1137" s="86"/>
    </row>
    <row r="1138" spans="2:26" ht="23.25" customHeight="1" x14ac:dyDescent="0.3">
      <c r="B1138" s="140" t="str">
        <f>SETTINGS!G9</f>
        <v>CREATIVE ARTS &amp; DESIGN</v>
      </c>
      <c r="C1138" s="140"/>
      <c r="D1138" s="140"/>
      <c r="E1138" s="73">
        <f>'CREATIVE ARTS'!I44</f>
        <v>0</v>
      </c>
      <c r="F1138" s="73">
        <f>'CREATIVE ARTS'!K44</f>
        <v>0</v>
      </c>
      <c r="G1138" s="74">
        <f>'CREATIVE ARTS'!L44</f>
        <v>0</v>
      </c>
      <c r="H1138" s="75" t="str">
        <f>'CREATIVE ARTS'!M44</f>
        <v>1st</v>
      </c>
      <c r="I1138" s="76">
        <f>'CREATIVE ARTS'!N44</f>
        <v>5</v>
      </c>
      <c r="J1138" s="77" t="str">
        <f>'CREATIVE ARTS'!O44</f>
        <v>Emerging</v>
      </c>
      <c r="K1138" s="86"/>
      <c r="O1138" s="140" t="str">
        <f>SETTINGS!G9</f>
        <v>CREATIVE ARTS &amp; DESIGN</v>
      </c>
      <c r="P1138" s="140"/>
      <c r="Q1138" s="140"/>
      <c r="R1138" s="73">
        <f>'CREATIVE ARTS'!I45</f>
        <v>0</v>
      </c>
      <c r="S1138" s="73">
        <f>'CREATIVE ARTS'!K45</f>
        <v>0</v>
      </c>
      <c r="T1138" s="74">
        <f>'CREATIVE ARTS'!L45</f>
        <v>0</v>
      </c>
      <c r="U1138" s="75" t="str">
        <f>'CREATIVE ARTS'!M45</f>
        <v>1st</v>
      </c>
      <c r="V1138" s="76">
        <f>'CREATIVE ARTS'!N45</f>
        <v>5</v>
      </c>
      <c r="W1138" s="77" t="str">
        <f>'CREATIVE ARTS'!O45</f>
        <v>Emerging</v>
      </c>
      <c r="X1138" s="86"/>
    </row>
    <row r="1139" spans="2:26" ht="9.75" customHeight="1" x14ac:dyDescent="0.3">
      <c r="B1139" s="26"/>
      <c r="C1139" s="26"/>
      <c r="D1139" s="26"/>
      <c r="E1139" s="73"/>
      <c r="F1139" s="73"/>
      <c r="G1139" s="74"/>
      <c r="H1139" s="75"/>
      <c r="I1139" s="76"/>
      <c r="J1139" s="77"/>
      <c r="K1139" s="86"/>
      <c r="O1139" s="26"/>
      <c r="P1139" s="26"/>
      <c r="Q1139" s="26"/>
      <c r="R1139" s="73"/>
      <c r="S1139" s="73"/>
      <c r="T1139" s="74"/>
      <c r="U1139" s="75"/>
      <c r="V1139" s="76"/>
      <c r="W1139" s="77"/>
      <c r="X1139" s="86"/>
    </row>
    <row r="1140" spans="2:26" ht="22.5" hidden="1" customHeight="1" x14ac:dyDescent="0.4">
      <c r="B1140" s="140" t="str">
        <f>SETTINGS!G10</f>
        <v>OUR WORLD OUR PEOPLE</v>
      </c>
      <c r="C1140" s="140"/>
      <c r="D1140" s="140"/>
      <c r="E1140" s="73">
        <f>'OUR WORLD OUR PEOPLE'!I44</f>
        <v>0</v>
      </c>
      <c r="F1140" s="73">
        <f>'OUR WORLD OUR PEOPLE'!K44</f>
        <v>0</v>
      </c>
      <c r="G1140" s="74">
        <f>'OUR WORLD OUR PEOPLE'!L44</f>
        <v>0</v>
      </c>
      <c r="H1140" s="75" t="str">
        <f>'OUR WORLD OUR PEOPLE'!M44</f>
        <v>1st</v>
      </c>
      <c r="I1140" s="76">
        <f>'OUR WORLD OUR PEOPLE'!N44</f>
        <v>5</v>
      </c>
      <c r="J1140" s="77" t="str">
        <f>'OUR WORLD OUR PEOPLE'!O44</f>
        <v>Emerging</v>
      </c>
      <c r="K1140" s="86"/>
      <c r="O1140" s="140" t="str">
        <f>SETTINGS!G10</f>
        <v>OUR WORLD OUR PEOPLE</v>
      </c>
      <c r="P1140" s="140"/>
      <c r="Q1140" s="140"/>
      <c r="R1140" s="73">
        <f>'OUR WORLD OUR PEOPLE'!I45</f>
        <v>0</v>
      </c>
      <c r="S1140" s="73">
        <f>'OUR WORLD OUR PEOPLE'!K45</f>
        <v>0</v>
      </c>
      <c r="T1140" s="74">
        <f>'OUR WORLD OUR PEOPLE'!L45</f>
        <v>0</v>
      </c>
      <c r="U1140" s="75" t="str">
        <f>'OUR WORLD OUR PEOPLE'!M45</f>
        <v>1st</v>
      </c>
      <c r="V1140" s="76">
        <f>'OUR WORLD OUR PEOPLE'!N45</f>
        <v>5</v>
      </c>
      <c r="W1140" s="77" t="str">
        <f>'OUR WORLD OUR PEOPLE'!O45</f>
        <v>Emerging</v>
      </c>
      <c r="X1140" s="86"/>
    </row>
    <row r="1141" spans="2:26" ht="9.75" customHeight="1" x14ac:dyDescent="0.3">
      <c r="B1141" s="26"/>
      <c r="C1141" s="26"/>
      <c r="D1141" s="26"/>
      <c r="E1141" s="73"/>
      <c r="F1141" s="73"/>
      <c r="G1141" s="74"/>
      <c r="H1141" s="75"/>
      <c r="I1141" s="76"/>
      <c r="J1141" s="77"/>
      <c r="K1141" s="86"/>
      <c r="O1141" s="26"/>
      <c r="P1141" s="26"/>
      <c r="Q1141" s="26"/>
      <c r="R1141" s="73"/>
      <c r="S1141" s="73"/>
      <c r="T1141" s="74"/>
      <c r="U1141" s="75"/>
      <c r="V1141" s="76"/>
      <c r="W1141" s="77"/>
      <c r="X1141" s="86"/>
    </row>
    <row r="1142" spans="2:26" ht="22.5" hidden="1" customHeight="1" x14ac:dyDescent="0.4">
      <c r="B1142" s="26" t="str">
        <f>SETTINGS!G11</f>
        <v>FRENCH</v>
      </c>
      <c r="C1142" s="26"/>
      <c r="D1142" s="26"/>
      <c r="E1142" s="73">
        <f>FRENCH!I44</f>
        <v>0</v>
      </c>
      <c r="F1142" s="73">
        <f>FRENCH!K44</f>
        <v>0</v>
      </c>
      <c r="G1142" s="74">
        <f>FRENCH!L44</f>
        <v>0</v>
      </c>
      <c r="H1142" s="75" t="str">
        <f>FRENCH!M44</f>
        <v>1st</v>
      </c>
      <c r="I1142" s="76">
        <f>FRENCH!N44</f>
        <v>5</v>
      </c>
      <c r="J1142" s="77" t="str">
        <f>FRENCH!O44</f>
        <v>Emerging</v>
      </c>
      <c r="K1142" s="86"/>
      <c r="O1142" s="26" t="str">
        <f>SETTINGS!G11</f>
        <v>FRENCH</v>
      </c>
      <c r="P1142" s="26"/>
      <c r="Q1142" s="26"/>
      <c r="R1142" s="73">
        <f>FRENCH!I45</f>
        <v>0</v>
      </c>
      <c r="S1142" s="73">
        <f>FRENCH!K45</f>
        <v>0</v>
      </c>
      <c r="T1142" s="74">
        <f>FRENCH!L45</f>
        <v>0</v>
      </c>
      <c r="U1142" s="75" t="str">
        <f>FRENCH!M45</f>
        <v>1st</v>
      </c>
      <c r="V1142" s="76">
        <f>FRENCH!N45</f>
        <v>5</v>
      </c>
      <c r="W1142" s="77" t="str">
        <f>FRENCH!O45</f>
        <v>Emerging</v>
      </c>
      <c r="X1142" s="86"/>
    </row>
    <row r="1143" spans="2:26" ht="21.75" customHeight="1" x14ac:dyDescent="0.25">
      <c r="T1143" s="66"/>
    </row>
    <row r="1144" spans="2:26" ht="23.25" customHeight="1" x14ac:dyDescent="0.25">
      <c r="B1144" s="26" t="str">
        <f>SETTINGS!C9</f>
        <v>Attendance:</v>
      </c>
      <c r="C1144" s="53">
        <f>'TEACHER’S REMARKS'!H46</f>
        <v>0</v>
      </c>
      <c r="D1144" s="54" t="str">
        <f>SETTINGS!B8</f>
        <v xml:space="preserve">  Out Of</v>
      </c>
      <c r="E1144" s="53">
        <f>'TEACHER’S REMARKS'!F6</f>
        <v>0</v>
      </c>
      <c r="F1144" s="28" t="str">
        <f>SETTINGS!B9</f>
        <v>Promoted To</v>
      </c>
      <c r="G1144" s="53">
        <f>'TEACHER’S REMARKS'!I46</f>
        <v>0</v>
      </c>
      <c r="H1144" s="26"/>
      <c r="I1144" s="143" t="str">
        <f>SETTINGS!D12</f>
        <v>Total number of Classwork and Homework</v>
      </c>
      <c r="J1144" s="143"/>
      <c r="K1144" s="143"/>
      <c r="L1144" s="143"/>
      <c r="M1144" s="143"/>
      <c r="O1144" s="26" t="str">
        <f>SETTINGS!C9</f>
        <v>Attendance:</v>
      </c>
      <c r="P1144" s="53">
        <f>'TEACHER’S REMARKS'!H47</f>
        <v>0</v>
      </c>
      <c r="Q1144" s="54" t="str">
        <f>SETTINGS!B8</f>
        <v xml:space="preserve">  Out Of</v>
      </c>
      <c r="R1144" s="53">
        <f>'TEACHER’S REMARKS'!F6</f>
        <v>0</v>
      </c>
      <c r="S1144" s="28" t="str">
        <f>SETTINGS!B9</f>
        <v>Promoted To</v>
      </c>
      <c r="T1144" s="67">
        <f>'TEACHER’S REMARKS'!I47</f>
        <v>0</v>
      </c>
      <c r="U1144" s="26"/>
      <c r="V1144" s="143" t="str">
        <f>SETTINGS!D12</f>
        <v>Total number of Classwork and Homework</v>
      </c>
      <c r="W1144" s="143"/>
      <c r="X1144" s="143"/>
      <c r="Y1144" s="143"/>
      <c r="Z1144" s="143"/>
    </row>
    <row r="1145" spans="2:26" ht="15.75" customHeight="1" x14ac:dyDescent="0.25">
      <c r="B1145" s="26"/>
      <c r="C1145" s="26"/>
      <c r="D1145" s="26"/>
      <c r="E1145" s="26"/>
      <c r="F1145" s="26"/>
      <c r="G1145" s="26"/>
      <c r="H1145" s="26"/>
      <c r="I1145" s="143"/>
      <c r="J1145" s="143"/>
      <c r="K1145" s="143"/>
      <c r="L1145" s="143"/>
      <c r="M1145" s="143"/>
      <c r="O1145" s="26"/>
      <c r="P1145" s="26"/>
      <c r="Q1145" s="26"/>
      <c r="R1145" s="26"/>
      <c r="S1145" s="26"/>
      <c r="T1145" s="26"/>
      <c r="U1145" s="26"/>
      <c r="V1145" s="143"/>
      <c r="W1145" s="143"/>
      <c r="X1145" s="143"/>
      <c r="Y1145" s="143"/>
      <c r="Z1145" s="143"/>
    </row>
    <row r="1146" spans="2:26" ht="22.5" customHeight="1" x14ac:dyDescent="0.25">
      <c r="B1146" s="26" t="str">
        <f>SETTINGS!D8</f>
        <v xml:space="preserve">Conduct/Character:    </v>
      </c>
      <c r="C1146" s="26"/>
      <c r="D1146" s="26">
        <f>'TEACHER’S REMARKS'!G46</f>
        <v>0</v>
      </c>
      <c r="E1146" s="26"/>
      <c r="F1146" s="26"/>
      <c r="G1146" s="26"/>
      <c r="H1146" s="26"/>
      <c r="I1146" s="78" t="str">
        <f>SETTINGS!D14</f>
        <v>Math</v>
      </c>
      <c r="J1146" s="26"/>
      <c r="K1146" s="85">
        <f>SUMMARY!P9</f>
        <v>0</v>
      </c>
      <c r="O1146" s="26" t="str">
        <f>SETTINGS!D8</f>
        <v xml:space="preserve">Conduct/Character:    </v>
      </c>
      <c r="P1146" s="26"/>
      <c r="Q1146" s="26">
        <f>'TEACHER’S REMARKS'!G47</f>
        <v>0</v>
      </c>
      <c r="R1146" s="26"/>
      <c r="S1146" s="26"/>
      <c r="T1146" s="26"/>
      <c r="U1146" s="26"/>
      <c r="V1146" s="78" t="str">
        <f>SETTINGS!D14</f>
        <v>Math</v>
      </c>
      <c r="W1146" s="26"/>
      <c r="X1146" s="85">
        <f>SUMMARY!P9</f>
        <v>0</v>
      </c>
      <c r="Y1146" s="93"/>
    </row>
    <row r="1147" spans="2:26" ht="8.25" customHeight="1" x14ac:dyDescent="0.25">
      <c r="B1147" s="26"/>
      <c r="C1147" s="26"/>
      <c r="D1147" s="26"/>
      <c r="E1147" s="26"/>
      <c r="F1147" s="26"/>
      <c r="G1147" s="26"/>
      <c r="H1147" s="26"/>
      <c r="I1147" s="78"/>
      <c r="J1147" s="26"/>
      <c r="K1147" s="85"/>
      <c r="O1147" s="26"/>
      <c r="P1147" s="26"/>
      <c r="Q1147" s="26"/>
      <c r="R1147" s="26"/>
      <c r="S1147" s="26"/>
      <c r="T1147" s="26"/>
      <c r="U1147" s="26"/>
      <c r="V1147" s="78"/>
      <c r="W1147" s="26"/>
      <c r="X1147" s="85"/>
      <c r="Y1147" s="93"/>
    </row>
    <row r="1148" spans="2:26" ht="22.5" customHeight="1" x14ac:dyDescent="0.25">
      <c r="B1148" s="26" t="str">
        <f>SETTINGS!D9</f>
        <v xml:space="preserve">Attitude:      </v>
      </c>
      <c r="C1148" s="26">
        <f>'TEACHER’S REMARKS'!F46</f>
        <v>0</v>
      </c>
      <c r="D1148" s="26"/>
      <c r="E1148" s="26"/>
      <c r="F1148" s="26"/>
      <c r="G1148" s="26"/>
      <c r="H1148" s="26"/>
      <c r="I1148" s="78" t="str">
        <f>SETTINGS!D15</f>
        <v>English</v>
      </c>
      <c r="J1148" s="26"/>
      <c r="K1148" s="85">
        <f>SUMMARY!P5</f>
        <v>0</v>
      </c>
      <c r="O1148" s="26" t="str">
        <f>SETTINGS!D9</f>
        <v xml:space="preserve">Attitude:      </v>
      </c>
      <c r="P1148" s="26">
        <f>'TEACHER’S REMARKS'!F47</f>
        <v>0</v>
      </c>
      <c r="Q1148" s="26"/>
      <c r="R1148" s="26"/>
      <c r="S1148" s="26"/>
      <c r="T1148" s="26"/>
      <c r="U1148" s="26"/>
      <c r="V1148" s="78" t="str">
        <f>SETTINGS!D15</f>
        <v>English</v>
      </c>
      <c r="W1148" s="26"/>
      <c r="X1148" s="85">
        <f>SUMMARY!P5</f>
        <v>0</v>
      </c>
      <c r="Y1148" s="93"/>
    </row>
    <row r="1149" spans="2:26" ht="9" customHeight="1" x14ac:dyDescent="0.25">
      <c r="B1149" s="26"/>
      <c r="C1149" s="26"/>
      <c r="D1149" s="26"/>
      <c r="E1149" s="26"/>
      <c r="F1149" s="26"/>
      <c r="G1149" s="26"/>
      <c r="H1149" s="26"/>
      <c r="I1149" s="78"/>
      <c r="J1149" s="26"/>
      <c r="K1149" s="85"/>
      <c r="O1149" s="26"/>
      <c r="P1149" s="26"/>
      <c r="Q1149" s="26"/>
      <c r="R1149" s="26"/>
      <c r="S1149" s="26"/>
      <c r="T1149" s="26"/>
      <c r="U1149" s="26"/>
      <c r="V1149" s="78"/>
      <c r="W1149" s="26"/>
      <c r="X1149" s="85"/>
      <c r="Y1149" s="93"/>
    </row>
    <row r="1150" spans="2:26" ht="23.25" customHeight="1" x14ac:dyDescent="0.25">
      <c r="B1150" s="26" t="str">
        <f>SETTINGS!D10</f>
        <v>Interest:</v>
      </c>
      <c r="C1150" s="26">
        <f>'TEACHER’S REMARKS'!D46</f>
        <v>0</v>
      </c>
      <c r="D1150" s="26"/>
      <c r="E1150" s="26"/>
      <c r="F1150" s="26"/>
      <c r="G1150" s="26"/>
      <c r="H1150" s="26"/>
      <c r="I1150" s="78" t="str">
        <f>SETTINGS!D16</f>
        <v>Science</v>
      </c>
      <c r="J1150" s="26"/>
      <c r="K1150" s="85">
        <f>SUMMARY!P13</f>
        <v>0</v>
      </c>
      <c r="O1150" s="26" t="str">
        <f>SETTINGS!D10</f>
        <v>Interest:</v>
      </c>
      <c r="P1150" s="26">
        <f>'TEACHER’S REMARKS'!D47</f>
        <v>0</v>
      </c>
      <c r="Q1150" s="26"/>
      <c r="R1150" s="26"/>
      <c r="S1150" s="26"/>
      <c r="T1150" s="26"/>
      <c r="U1150" s="26"/>
      <c r="V1150" s="78" t="str">
        <f>SETTINGS!D16</f>
        <v>Science</v>
      </c>
      <c r="W1150" s="26"/>
      <c r="X1150" s="85">
        <f>SUMMARY!P13</f>
        <v>0</v>
      </c>
      <c r="Y1150" s="93"/>
    </row>
    <row r="1151" spans="2:26" ht="9" customHeight="1" x14ac:dyDescent="0.25">
      <c r="B1151" s="26"/>
      <c r="C1151" s="26"/>
      <c r="D1151" s="26"/>
      <c r="E1151" s="26"/>
      <c r="F1151" s="26"/>
      <c r="G1151" s="26"/>
      <c r="H1151" s="26"/>
      <c r="I1151" s="78"/>
      <c r="J1151" s="26"/>
      <c r="K1151" s="85"/>
      <c r="O1151" s="26"/>
      <c r="P1151" s="26"/>
      <c r="Q1151" s="26"/>
      <c r="R1151" s="26"/>
      <c r="S1151" s="26"/>
      <c r="T1151" s="26"/>
      <c r="U1151" s="26"/>
      <c r="V1151" s="78"/>
      <c r="W1151" s="26"/>
      <c r="X1151" s="85"/>
      <c r="Y1151" s="93"/>
    </row>
    <row r="1152" spans="2:26" ht="22.5" customHeight="1" x14ac:dyDescent="0.25">
      <c r="B1152" s="26" t="str">
        <f>SETTINGS!D11</f>
        <v xml:space="preserve">Teacher’s Remarks:  </v>
      </c>
      <c r="C1152" s="26"/>
      <c r="D1152" s="26">
        <f>'TEACHER’S REMARKS'!E46</f>
        <v>0</v>
      </c>
      <c r="E1152" s="26"/>
      <c r="F1152" s="26"/>
      <c r="G1152" s="26"/>
      <c r="H1152" s="26"/>
      <c r="I1152" s="78" t="str">
        <f>SETTINGS!G13</f>
        <v>RME</v>
      </c>
      <c r="J1152" s="26"/>
      <c r="K1152" s="85">
        <f>SUMMARY!P21</f>
        <v>0</v>
      </c>
      <c r="O1152" s="26" t="str">
        <f>SETTINGS!D11</f>
        <v xml:space="preserve">Teacher’s Remarks:  </v>
      </c>
      <c r="P1152" s="26"/>
      <c r="Q1152" s="26">
        <f>'TEACHER’S REMARKS'!E47</f>
        <v>0</v>
      </c>
      <c r="R1152" s="26"/>
      <c r="S1152" s="26"/>
      <c r="T1152" s="26"/>
      <c r="U1152" s="26"/>
      <c r="V1152" s="78" t="str">
        <f>SETTINGS!G13</f>
        <v>RME</v>
      </c>
      <c r="W1152" s="26"/>
      <c r="X1152" s="85">
        <f>SUMMARY!P21</f>
        <v>0</v>
      </c>
      <c r="Y1152" s="93"/>
    </row>
    <row r="1153" spans="2:25" ht="9" customHeight="1" x14ac:dyDescent="0.25">
      <c r="B1153" s="26"/>
      <c r="C1153" s="26"/>
      <c r="D1153" s="26"/>
      <c r="E1153" s="26"/>
      <c r="F1153" s="26"/>
      <c r="G1153" s="26"/>
      <c r="H1153" s="26"/>
      <c r="I1153" s="78"/>
      <c r="J1153" s="26"/>
      <c r="K1153" s="85"/>
      <c r="O1153" s="26"/>
      <c r="P1153" s="26"/>
      <c r="Q1153" s="26"/>
      <c r="R1153" s="26"/>
      <c r="S1153" s="26"/>
      <c r="T1153" s="26"/>
      <c r="U1153" s="26"/>
      <c r="V1153" s="78"/>
      <c r="W1153" s="26"/>
      <c r="X1153" s="85"/>
      <c r="Y1153" s="93"/>
    </row>
    <row r="1154" spans="2:25" ht="22.5" customHeight="1" x14ac:dyDescent="0.25">
      <c r="B1154" s="84" t="str">
        <f>SETTINGS!C12</f>
        <v xml:space="preserve">Aggregate: </v>
      </c>
      <c r="C1154" s="85">
        <f>'OVERALL SCORE'!E44</f>
        <v>30</v>
      </c>
      <c r="D1154" s="26"/>
      <c r="E1154" s="26"/>
      <c r="F1154" s="26"/>
      <c r="G1154" s="26"/>
      <c r="H1154" s="26"/>
      <c r="I1154" s="78" t="str">
        <f>SETTINGS!C16</f>
        <v>Computing</v>
      </c>
      <c r="J1154" s="26"/>
      <c r="K1154" s="85">
        <f>SUMMARY!P25</f>
        <v>0</v>
      </c>
      <c r="O1154" s="84" t="str">
        <f>SETTINGS!C12</f>
        <v xml:space="preserve">Aggregate: </v>
      </c>
      <c r="P1154" s="85">
        <f>'OVERALL SCORE'!E45</f>
        <v>30</v>
      </c>
      <c r="Q1154" s="26"/>
      <c r="R1154" s="26"/>
      <c r="S1154" s="26"/>
      <c r="T1154" s="26"/>
      <c r="U1154" s="26"/>
      <c r="V1154" s="78" t="str">
        <f>SETTINGS!C16</f>
        <v>Computing</v>
      </c>
      <c r="W1154" s="26"/>
      <c r="X1154" s="85">
        <f>SUMMARY!P25</f>
        <v>0</v>
      </c>
      <c r="Y1154" s="93"/>
    </row>
    <row r="1155" spans="2:25" ht="9" customHeight="1" x14ac:dyDescent="0.25">
      <c r="B1155" s="26"/>
      <c r="C1155" s="26"/>
      <c r="D1155" s="26"/>
      <c r="E1155" s="26"/>
      <c r="F1155" s="26"/>
      <c r="G1155" s="26"/>
      <c r="H1155" s="26"/>
      <c r="I1155" s="78"/>
      <c r="J1155" s="26"/>
      <c r="K1155" s="85"/>
      <c r="O1155" s="26"/>
      <c r="P1155" s="26"/>
      <c r="Q1155" s="26"/>
      <c r="R1155" s="26"/>
      <c r="S1155" s="26"/>
      <c r="T1155" s="26"/>
      <c r="U1155" s="26"/>
      <c r="V1155" s="78"/>
      <c r="W1155" s="26"/>
      <c r="X1155" s="85"/>
      <c r="Y1155" s="93"/>
    </row>
    <row r="1156" spans="2:25" s="37" customFormat="1" ht="22.5" customHeight="1" x14ac:dyDescent="0.25">
      <c r="I1156" s="92" t="str">
        <f>SETTINGS!G15</f>
        <v>Creative Arts</v>
      </c>
      <c r="J1156" s="26"/>
      <c r="K1156" s="85">
        <f>SUMMARY!P33</f>
        <v>0</v>
      </c>
      <c r="V1156" s="92" t="str">
        <f>SETTINGS!G15</f>
        <v>Creative Arts</v>
      </c>
      <c r="W1156" s="26"/>
      <c r="X1156" s="85">
        <f>SUMMARY!P33</f>
        <v>0</v>
      </c>
      <c r="Y1156" s="27"/>
    </row>
    <row r="1157" spans="2:25" ht="9" customHeight="1" x14ac:dyDescent="0.3">
      <c r="K1157" s="108"/>
      <c r="X1157" s="108"/>
    </row>
    <row r="1158" spans="2:25" ht="23.25" customHeight="1" x14ac:dyDescent="0.25">
      <c r="B1158" s="37" t="str">
        <f>SETTINGS!D17</f>
        <v>Head - Teacher’s Signature</v>
      </c>
      <c r="C1158" s="39"/>
      <c r="E1158" s="132"/>
      <c r="F1158" s="132"/>
      <c r="G1158" s="132"/>
      <c r="I1158" s="117" t="str">
        <f>SETTINGS!D13</f>
        <v>History</v>
      </c>
      <c r="J1158" s="117"/>
      <c r="K1158" s="119">
        <f>SUMMARY!P17</f>
        <v>0</v>
      </c>
      <c r="L1158" s="117"/>
      <c r="M1158" s="117"/>
      <c r="N1158" s="117"/>
      <c r="O1158" s="127" t="str">
        <f>SETTINGS!D17</f>
        <v>Head - Teacher’s Signature</v>
      </c>
      <c r="P1158" s="114"/>
      <c r="Q1158" s="117"/>
      <c r="R1158" s="135"/>
      <c r="S1158" s="135"/>
      <c r="T1158" s="135"/>
      <c r="U1158" s="117"/>
      <c r="V1158" s="117" t="str">
        <f>SETTINGS!D13</f>
        <v>History</v>
      </c>
      <c r="W1158" s="117"/>
      <c r="X1158" s="119">
        <f>SUMMARY!P17</f>
        <v>0</v>
      </c>
      <c r="Y1158" s="117"/>
    </row>
    <row r="1159" spans="2:25" ht="10.5" customHeight="1" x14ac:dyDescent="0.25">
      <c r="C1159" s="39"/>
      <c r="E1159" s="132"/>
      <c r="F1159" s="132"/>
      <c r="G1159" s="132"/>
      <c r="I1159" s="117"/>
      <c r="J1159" s="117"/>
      <c r="K1159" s="119"/>
      <c r="L1159" s="117"/>
      <c r="M1159" s="117"/>
      <c r="N1159" s="117"/>
      <c r="O1159" s="117"/>
      <c r="P1159" s="114"/>
      <c r="Q1159" s="117"/>
      <c r="R1159" s="135"/>
      <c r="S1159" s="135"/>
      <c r="T1159" s="135"/>
      <c r="U1159" s="117"/>
      <c r="V1159" s="117"/>
      <c r="W1159" s="117"/>
      <c r="X1159" s="119"/>
      <c r="Y1159" s="117"/>
    </row>
    <row r="1160" spans="2:25" ht="22.5" customHeight="1" x14ac:dyDescent="0.25">
      <c r="C1160" s="39"/>
      <c r="E1160" s="132"/>
      <c r="F1160" s="132"/>
      <c r="G1160" s="132"/>
      <c r="I1160" s="117" t="str">
        <f>SETTINGS!G14</f>
        <v>Ghanaian Language</v>
      </c>
      <c r="J1160" s="117"/>
      <c r="K1160" s="119">
        <f>SUMMARY!P29</f>
        <v>0</v>
      </c>
      <c r="L1160" s="117"/>
      <c r="M1160" s="117"/>
      <c r="N1160" s="117"/>
      <c r="O1160" s="117"/>
      <c r="P1160" s="114"/>
      <c r="Q1160" s="117"/>
      <c r="R1160" s="135"/>
      <c r="S1160" s="135"/>
      <c r="T1160" s="135"/>
      <c r="U1160" s="117"/>
      <c r="V1160" s="117" t="str">
        <f>SETTINGS!G14</f>
        <v>Ghanaian Language</v>
      </c>
      <c r="W1160" s="117"/>
      <c r="X1160" s="119">
        <f>SUMMARY!P29</f>
        <v>0</v>
      </c>
      <c r="Y1160" s="117"/>
    </row>
    <row r="1161" spans="2:25" ht="22.5" customHeight="1" x14ac:dyDescent="0.3">
      <c r="C1161" s="64"/>
      <c r="I1161" s="117"/>
      <c r="J1161" s="117"/>
      <c r="K1161" s="119"/>
      <c r="L1161" s="117"/>
      <c r="M1161" s="117"/>
      <c r="N1161" s="117"/>
      <c r="O1161" s="117"/>
      <c r="P1161" s="114"/>
      <c r="Q1161" s="117"/>
      <c r="R1161" s="117"/>
      <c r="S1161" s="117"/>
      <c r="T1161" s="117"/>
      <c r="U1161" s="117"/>
      <c r="V1161" s="117"/>
      <c r="W1161" s="117"/>
      <c r="X1161" s="119"/>
      <c r="Y1161" s="117"/>
    </row>
    <row r="1162" spans="2:25" ht="22.5" customHeight="1" x14ac:dyDescent="0.25">
      <c r="I1162" s="117"/>
      <c r="J1162" s="117"/>
      <c r="K1162" s="117"/>
      <c r="L1162" s="117"/>
      <c r="M1162" s="117"/>
      <c r="N1162" s="117"/>
      <c r="O1162" s="117"/>
      <c r="P1162" s="117"/>
      <c r="Q1162" s="117"/>
      <c r="R1162" s="117"/>
      <c r="S1162" s="117"/>
      <c r="T1162" s="117"/>
      <c r="U1162" s="117"/>
      <c r="V1162" s="117"/>
      <c r="W1162" s="117"/>
      <c r="X1162" s="117"/>
      <c r="Y1162" s="117"/>
    </row>
    <row r="1163" spans="2:25" ht="9" customHeight="1" x14ac:dyDescent="0.25"/>
    <row r="1164" spans="2:25" ht="22.5" customHeight="1" x14ac:dyDescent="0.4">
      <c r="B1164" s="138"/>
      <c r="C1164" s="123" t="str">
        <f>SETTINGS!B2</f>
        <v xml:space="preserve">    COMPUTER REPAIR SERVICES</v>
      </c>
      <c r="D1164" s="30"/>
      <c r="E1164" s="30"/>
      <c r="F1164" s="30"/>
      <c r="G1164" s="30"/>
      <c r="H1164" s="30"/>
      <c r="K1164" s="141"/>
      <c r="L1164" s="141"/>
      <c r="O1164" s="138"/>
      <c r="P1164" s="123" t="str">
        <f>SETTINGS!B2</f>
        <v xml:space="preserve">    COMPUTER REPAIR SERVICES</v>
      </c>
      <c r="Q1164" s="30"/>
      <c r="R1164" s="30"/>
      <c r="S1164" s="30"/>
      <c r="T1164" s="30"/>
      <c r="U1164" s="30"/>
      <c r="V1164" s="30"/>
      <c r="X1164" s="141"/>
      <c r="Y1164" s="141"/>
    </row>
    <row r="1165" spans="2:25" ht="22.5" customHeight="1" x14ac:dyDescent="0.25">
      <c r="B1165" s="138"/>
      <c r="C1165" s="124" t="str">
        <f>SETTINGS!B3</f>
        <v xml:space="preserve">     P.O.Box AN 5044  Accra–North Tel: 0244-113-286 / 233 27 055 6797</v>
      </c>
      <c r="D1165" s="49"/>
      <c r="K1165" s="141"/>
      <c r="L1165" s="141"/>
      <c r="O1165" s="138"/>
      <c r="P1165" s="124" t="str">
        <f>SETTINGS!B3</f>
        <v xml:space="preserve">     P.O.Box AN 5044  Accra–North Tel: 0244-113-286 / 233 27 055 6797</v>
      </c>
      <c r="Q1165" s="49"/>
      <c r="X1165" s="141"/>
      <c r="Y1165" s="141"/>
    </row>
    <row r="1166" spans="2:25" ht="22.5" customHeight="1" x14ac:dyDescent="0.25">
      <c r="B1166" s="138"/>
      <c r="C1166" s="125" t="str">
        <f>SETTINGS!B4</f>
        <v xml:space="preserve">                    Email: computerrepairservices001@gmail.com</v>
      </c>
      <c r="D1166" s="33"/>
      <c r="K1166" s="141"/>
      <c r="L1166" s="141"/>
      <c r="O1166" s="138"/>
      <c r="P1166" s="125" t="str">
        <f>SETTINGS!B4</f>
        <v xml:space="preserve">                    Email: computerrepairservices001@gmail.com</v>
      </c>
      <c r="Q1166" s="33"/>
      <c r="X1166" s="141"/>
      <c r="Y1166" s="141"/>
    </row>
    <row r="1167" spans="2:25" ht="23.25" customHeight="1" x14ac:dyDescent="0.25">
      <c r="B1167" s="138"/>
      <c r="D1167" s="126" t="str">
        <f>SETTINGS!B5</f>
        <v xml:space="preserve"> LEARNERS  REPORT  SHEET</v>
      </c>
      <c r="E1167" s="50"/>
      <c r="K1167" s="141"/>
      <c r="L1167" s="141"/>
      <c r="O1167" s="138"/>
      <c r="Q1167" s="126" t="str">
        <f>SETTINGS!B5</f>
        <v xml:space="preserve"> LEARNERS  REPORT  SHEET</v>
      </c>
      <c r="R1167" s="50"/>
      <c r="X1167" s="141"/>
      <c r="Y1167" s="141"/>
    </row>
    <row r="1168" spans="2:25" ht="9" customHeight="1" x14ac:dyDescent="0.25"/>
    <row r="1169" spans="2:26" ht="22.5" customHeight="1" x14ac:dyDescent="0.25">
      <c r="B1169" s="55" t="str">
        <f>SETTINGS!C13</f>
        <v xml:space="preserve">Name:                                    </v>
      </c>
      <c r="C1169" s="56">
        <f>'TEACHER’S REMARKS'!B48</f>
        <v>0</v>
      </c>
      <c r="G1169" s="55"/>
      <c r="H1169" s="39" t="str">
        <f>SETTINGS!C11</f>
        <v>No. On Roll:</v>
      </c>
      <c r="I1169" s="37"/>
      <c r="J1169" s="56" t="str">
        <f>'TEACHER’S REMARKS'!F4</f>
        <v/>
      </c>
      <c r="K1169" s="37"/>
      <c r="O1169" s="55" t="str">
        <f>SETTINGS!C13</f>
        <v xml:space="preserve">Name:                                    </v>
      </c>
      <c r="P1169" s="56">
        <f>'TEACHER’S REMARKS'!B49</f>
        <v>0</v>
      </c>
      <c r="T1169" s="55"/>
      <c r="U1169" s="55" t="str">
        <f>SETTINGS!C11</f>
        <v>No. On Roll:</v>
      </c>
      <c r="V1169" s="37"/>
      <c r="W1169" s="56" t="str">
        <f>'TEACHER’S REMARKS'!F4</f>
        <v/>
      </c>
      <c r="X1169" s="37"/>
    </row>
    <row r="1170" spans="2:26" ht="9" customHeight="1" x14ac:dyDescent="0.25">
      <c r="B1170" s="94"/>
      <c r="H1170" s="39"/>
      <c r="I1170" s="37"/>
      <c r="J1170" s="37"/>
      <c r="K1170" s="37"/>
      <c r="O1170" s="94"/>
      <c r="U1170" s="39"/>
      <c r="V1170" s="37"/>
      <c r="W1170" s="37"/>
      <c r="X1170" s="37"/>
    </row>
    <row r="1171" spans="2:26" ht="22.5" customHeight="1" x14ac:dyDescent="0.25">
      <c r="B1171" s="55" t="str">
        <f>SETTINGS!C10</f>
        <v>Basic:</v>
      </c>
      <c r="C1171" s="56">
        <f>'TEACHER’S REMARKS'!D2</f>
        <v>0</v>
      </c>
      <c r="E1171" s="55"/>
      <c r="F1171" s="37"/>
      <c r="G1171" s="55"/>
      <c r="H1171" s="39" t="str">
        <f>SETTINGS!C14</f>
        <v xml:space="preserve">Vacation: </v>
      </c>
      <c r="I1171" s="37"/>
      <c r="J1171" s="56">
        <f>'TEACHER’S REMARKS'!E6</f>
        <v>0</v>
      </c>
      <c r="K1171" s="37"/>
      <c r="O1171" s="55" t="str">
        <f>SETTINGS!C10</f>
        <v>Basic:</v>
      </c>
      <c r="P1171" s="56">
        <f>'TEACHER’S REMARKS'!D2</f>
        <v>0</v>
      </c>
      <c r="R1171" s="55"/>
      <c r="S1171" s="56"/>
      <c r="T1171" s="55"/>
      <c r="U1171" s="55" t="str">
        <f>SETTINGS!C14</f>
        <v xml:space="preserve">Vacation: </v>
      </c>
      <c r="V1171" s="37"/>
      <c r="W1171" s="56">
        <f>'TEACHER’S REMARKS'!E6</f>
        <v>0</v>
      </c>
      <c r="X1171" s="37"/>
    </row>
    <row r="1172" spans="2:26" ht="9" customHeight="1" x14ac:dyDescent="0.25">
      <c r="B1172" s="95"/>
      <c r="H1172" s="39"/>
      <c r="I1172" s="37"/>
      <c r="J1172" s="37"/>
      <c r="K1172" s="37"/>
      <c r="O1172" s="95"/>
      <c r="U1172" s="39"/>
      <c r="V1172" s="37"/>
      <c r="W1172" s="37"/>
      <c r="X1172" s="37"/>
    </row>
    <row r="1173" spans="2:26" ht="22.5" customHeight="1" x14ac:dyDescent="0.25">
      <c r="B1173" s="55" t="str">
        <f>SETTINGS!C15</f>
        <v xml:space="preserve">Reopening: </v>
      </c>
      <c r="C1173" s="56">
        <f>'TEACHER’S REMARKS'!D6</f>
        <v>0</v>
      </c>
      <c r="G1173" s="55"/>
      <c r="H1173" s="55" t="str">
        <f>SETTINGS!C8</f>
        <v xml:space="preserve">Term: </v>
      </c>
      <c r="I1173" s="37"/>
      <c r="J1173" s="56">
        <f>'TEACHER’S REMARKS'!E2</f>
        <v>0</v>
      </c>
      <c r="K1173" s="37"/>
      <c r="O1173" s="55" t="str">
        <f>SETTINGS!C15</f>
        <v xml:space="preserve">Reopening: </v>
      </c>
      <c r="P1173" s="56">
        <f>'TEACHER’S REMARKS'!D6</f>
        <v>0</v>
      </c>
      <c r="T1173" s="55"/>
      <c r="U1173" s="55" t="str">
        <f>SETTINGS!C8</f>
        <v xml:space="preserve">Term: </v>
      </c>
      <c r="V1173" s="37"/>
      <c r="W1173" s="56">
        <f>'TEACHER’S REMARKS'!E2</f>
        <v>0</v>
      </c>
      <c r="X1173" s="37"/>
    </row>
    <row r="1174" spans="2:26" ht="9" customHeight="1" x14ac:dyDescent="0.25">
      <c r="U1174" s="39"/>
      <c r="V1174" s="37"/>
      <c r="W1174" s="37"/>
      <c r="X1174" s="37"/>
    </row>
    <row r="1175" spans="2:26" ht="22.5" customHeight="1" x14ac:dyDescent="0.25">
      <c r="B1175" s="55" t="str">
        <f>SETTINGS!B21</f>
        <v>Grading:</v>
      </c>
      <c r="C1175" s="99" t="str">
        <f>SETTINGS!C21</f>
        <v>80 - 100 =  1 - Highly Proficient                                 68 - 79 = 2 - Proficient</v>
      </c>
      <c r="D1175" s="99"/>
      <c r="E1175" s="99"/>
      <c r="F1175" s="99"/>
      <c r="G1175" s="99"/>
      <c r="H1175" s="99"/>
      <c r="I1175" s="99"/>
      <c r="J1175" s="99"/>
      <c r="O1175" s="55" t="str">
        <f>SETTINGS!B21</f>
        <v>Grading:</v>
      </c>
      <c r="P1175" s="99" t="str">
        <f>SETTINGS!C21</f>
        <v>80 - 100 =  1 - Highly Proficient                                 68 - 79 = 2 - Proficient</v>
      </c>
      <c r="Q1175" s="99"/>
      <c r="R1175" s="99"/>
      <c r="S1175" s="99"/>
      <c r="T1175" s="99"/>
      <c r="U1175" s="99"/>
      <c r="V1175" s="99"/>
      <c r="W1175" s="99"/>
    </row>
    <row r="1176" spans="2:26" ht="22.5" customHeight="1" x14ac:dyDescent="0.25">
      <c r="B1176" s="96"/>
      <c r="C1176" s="99" t="str">
        <f>SETTINGS!C22</f>
        <v xml:space="preserve">54 - 67  = 3 - Approaching Proficiency                       40 - 53   =  4 - Developing      </v>
      </c>
      <c r="D1176" s="99"/>
      <c r="E1176" s="99"/>
      <c r="F1176" s="99"/>
      <c r="G1176" s="99"/>
      <c r="H1176" s="99"/>
      <c r="I1176" s="99"/>
      <c r="J1176" s="99"/>
      <c r="O1176" s="96"/>
      <c r="P1176" s="99" t="str">
        <f>SETTINGS!C22</f>
        <v xml:space="preserve">54 - 67  = 3 - Approaching Proficiency                       40 - 53   =  4 - Developing      </v>
      </c>
      <c r="Q1176" s="99"/>
      <c r="R1176" s="99"/>
      <c r="S1176" s="99"/>
      <c r="T1176" s="99"/>
      <c r="U1176" s="99"/>
      <c r="V1176" s="99"/>
      <c r="W1176" s="99"/>
    </row>
    <row r="1177" spans="2:26" ht="23.25" customHeight="1" x14ac:dyDescent="0.25">
      <c r="B1177" s="96"/>
      <c r="C1177" s="99" t="str">
        <f>SETTINGS!C23</f>
        <v>0 - 39 = 5 - Emerging</v>
      </c>
      <c r="D1177" s="99"/>
      <c r="E1177" s="99"/>
      <c r="F1177" s="99"/>
      <c r="G1177" s="99"/>
      <c r="H1177" s="99"/>
      <c r="I1177" s="99"/>
      <c r="J1177" s="99"/>
      <c r="O1177" s="96"/>
      <c r="P1177" s="99" t="str">
        <f>SETTINGS!C23</f>
        <v>0 - 39 = 5 - Emerging</v>
      </c>
      <c r="Q1177" s="99"/>
      <c r="R1177" s="99"/>
      <c r="S1177" s="99"/>
      <c r="T1177" s="99"/>
      <c r="U1177" s="99"/>
      <c r="V1177" s="99"/>
      <c r="W1177" s="99"/>
    </row>
    <row r="1178" spans="2:26" ht="9" customHeight="1" x14ac:dyDescent="0.25">
      <c r="B1178" s="16"/>
      <c r="C1178" s="16"/>
      <c r="D1178" s="16"/>
      <c r="E1178" s="16"/>
      <c r="F1178" s="16"/>
      <c r="G1178" s="16"/>
      <c r="H1178" s="16"/>
      <c r="I1178" s="16"/>
      <c r="J1178" s="16"/>
      <c r="O1178" s="16"/>
      <c r="P1178" s="16"/>
      <c r="Q1178" s="16"/>
      <c r="R1178" s="16"/>
      <c r="S1178" s="16"/>
      <c r="T1178" s="16"/>
      <c r="U1178" s="16"/>
      <c r="V1178" s="16"/>
      <c r="W1178" s="16"/>
    </row>
    <row r="1179" spans="2:26" ht="9.75" customHeight="1" x14ac:dyDescent="0.25"/>
    <row r="1180" spans="2:26" ht="30" customHeight="1" x14ac:dyDescent="0.25">
      <c r="B1180" s="139" t="str">
        <f>SETTINGS!K2</f>
        <v>SUBJECT</v>
      </c>
      <c r="C1180" s="139"/>
      <c r="D1180" s="139"/>
      <c r="E1180" s="72" t="str">
        <f>SETTINGS!K3</f>
        <v>CLASS SCORE</v>
      </c>
      <c r="F1180" s="72" t="str">
        <f>SETTINGS!K4</f>
        <v>EXAMS SCORE</v>
      </c>
      <c r="G1180" s="72" t="str">
        <f>SETTINGS!K5</f>
        <v>TOTAL SCORE</v>
      </c>
      <c r="H1180" s="72" t="str">
        <f>SETTINGS!K6</f>
        <v>SUBJECT POSITION</v>
      </c>
      <c r="I1180" s="72" t="str">
        <f>SETTINGS!K7</f>
        <v>GRADE</v>
      </c>
      <c r="J1180" s="72" t="str">
        <f>SETTINGS!K8</f>
        <v>REMARKS</v>
      </c>
      <c r="K1180" s="72"/>
      <c r="L1180" s="72"/>
      <c r="M1180" s="72"/>
      <c r="O1180" s="139" t="str">
        <f>SETTINGS!K2</f>
        <v>SUBJECT</v>
      </c>
      <c r="P1180" s="139"/>
      <c r="Q1180" s="139"/>
      <c r="R1180" s="72" t="str">
        <f>SETTINGS!K3</f>
        <v>CLASS SCORE</v>
      </c>
      <c r="S1180" s="72" t="str">
        <f>SETTINGS!K4</f>
        <v>EXAMS SCORE</v>
      </c>
      <c r="T1180" s="72" t="str">
        <f>SETTINGS!K5</f>
        <v>TOTAL SCORE</v>
      </c>
      <c r="U1180" s="72" t="str">
        <f>SETTINGS!K6</f>
        <v>SUBJECT POSITION</v>
      </c>
      <c r="V1180" s="72" t="str">
        <f>SETTINGS!K7</f>
        <v>GRADE</v>
      </c>
      <c r="W1180" s="72" t="str">
        <f>SETTINGS!K8</f>
        <v>REMARKS</v>
      </c>
      <c r="X1180" s="72"/>
      <c r="Y1180" s="72"/>
      <c r="Z1180" s="72"/>
    </row>
    <row r="1181" spans="2:26" ht="9.75" customHeight="1" x14ac:dyDescent="0.25">
      <c r="E1181" s="57"/>
      <c r="R1181" s="57"/>
    </row>
    <row r="1182" spans="2:26" ht="23.25" customHeight="1" x14ac:dyDescent="0.3">
      <c r="B1182" s="140" t="str">
        <f>SETTINGS!G2</f>
        <v>ENGLISH LANGUAGE</v>
      </c>
      <c r="C1182" s="140"/>
      <c r="D1182" s="140"/>
      <c r="E1182" s="73">
        <f>ENGLISH!I46</f>
        <v>0</v>
      </c>
      <c r="F1182" s="73">
        <f>ENGLISH!K46</f>
        <v>0</v>
      </c>
      <c r="G1182" s="74">
        <f>ENGLISH!L46</f>
        <v>0</v>
      </c>
      <c r="H1182" s="75" t="str">
        <f>ENGLISH!M46</f>
        <v>1st</v>
      </c>
      <c r="I1182" s="76">
        <f>ENGLISH!N46</f>
        <v>5</v>
      </c>
      <c r="J1182" s="77" t="str">
        <f>ENGLISH!O46</f>
        <v>Emerging</v>
      </c>
      <c r="K1182" s="86"/>
      <c r="L1182" s="86"/>
      <c r="O1182" s="140" t="str">
        <f>SETTINGS!G2</f>
        <v>ENGLISH LANGUAGE</v>
      </c>
      <c r="P1182" s="140"/>
      <c r="Q1182" s="140"/>
      <c r="R1182" s="73">
        <f>ENGLISH!I47</f>
        <v>0</v>
      </c>
      <c r="S1182" s="73">
        <f>ENGLISH!K47</f>
        <v>0</v>
      </c>
      <c r="T1182" s="74">
        <f>ENGLISH!L47</f>
        <v>0</v>
      </c>
      <c r="U1182" s="75" t="str">
        <f>ENGLISH!M47</f>
        <v>1st</v>
      </c>
      <c r="V1182" s="76">
        <f>ENGLISH!N47</f>
        <v>5</v>
      </c>
      <c r="W1182" s="77" t="str">
        <f>ENGLISH!O47</f>
        <v>Emerging</v>
      </c>
      <c r="X1182" s="86"/>
    </row>
    <row r="1183" spans="2:26" ht="9" customHeight="1" x14ac:dyDescent="0.3">
      <c r="B1183" s="26"/>
      <c r="C1183" s="26"/>
      <c r="D1183" s="26"/>
      <c r="E1183" s="73"/>
      <c r="F1183" s="73"/>
      <c r="G1183" s="74"/>
      <c r="H1183" s="75"/>
      <c r="I1183" s="76"/>
      <c r="J1183" s="77"/>
      <c r="K1183" s="86"/>
      <c r="L1183" s="86"/>
      <c r="O1183" s="26"/>
      <c r="P1183" s="26"/>
      <c r="Q1183" s="26"/>
      <c r="R1183" s="73"/>
      <c r="S1183" s="73"/>
      <c r="T1183" s="74"/>
      <c r="U1183" s="75"/>
      <c r="V1183" s="76"/>
      <c r="W1183" s="77"/>
      <c r="X1183" s="86"/>
    </row>
    <row r="1184" spans="2:26" ht="23.25" customHeight="1" x14ac:dyDescent="0.3">
      <c r="B1184" s="140" t="str">
        <f>SETTINGS!G3</f>
        <v>MATHEMATICS</v>
      </c>
      <c r="C1184" s="140"/>
      <c r="D1184" s="140"/>
      <c r="E1184" s="73">
        <f>MATHS!I46</f>
        <v>0</v>
      </c>
      <c r="F1184" s="73">
        <f>MATHS!K46</f>
        <v>0</v>
      </c>
      <c r="G1184" s="74">
        <f>MATHS!L46</f>
        <v>0</v>
      </c>
      <c r="H1184" s="75" t="str">
        <f>MATHS!M46</f>
        <v>1st</v>
      </c>
      <c r="I1184" s="76">
        <f>MATHS!N46</f>
        <v>5</v>
      </c>
      <c r="J1184" s="77" t="str">
        <f>MATHS!O46</f>
        <v>Emerging</v>
      </c>
      <c r="K1184" s="86"/>
      <c r="L1184" s="86"/>
      <c r="O1184" s="140" t="str">
        <f>SETTINGS!G3</f>
        <v>MATHEMATICS</v>
      </c>
      <c r="P1184" s="140"/>
      <c r="Q1184" s="140"/>
      <c r="R1184" s="73">
        <f>MATHS!I47</f>
        <v>0</v>
      </c>
      <c r="S1184" s="73">
        <f>MATHS!K47</f>
        <v>0</v>
      </c>
      <c r="T1184" s="74">
        <f>MATHS!L47</f>
        <v>0</v>
      </c>
      <c r="U1184" s="75" t="str">
        <f>MATHS!M47</f>
        <v>1st</v>
      </c>
      <c r="V1184" s="76">
        <f>MATHS!N47</f>
        <v>5</v>
      </c>
      <c r="W1184" s="77" t="str">
        <f>MATHS!O47</f>
        <v>Emerging</v>
      </c>
      <c r="X1184" s="86"/>
    </row>
    <row r="1185" spans="2:24" ht="9" customHeight="1" x14ac:dyDescent="0.3">
      <c r="B1185" s="26"/>
      <c r="C1185" s="26"/>
      <c r="D1185" s="26"/>
      <c r="E1185" s="73"/>
      <c r="F1185" s="73"/>
      <c r="G1185" s="74"/>
      <c r="H1185" s="75"/>
      <c r="I1185" s="76"/>
      <c r="J1185" s="77"/>
      <c r="K1185" s="86"/>
      <c r="L1185" s="86"/>
      <c r="O1185" s="26"/>
      <c r="P1185" s="26"/>
      <c r="Q1185" s="26"/>
      <c r="R1185" s="73"/>
      <c r="S1185" s="73"/>
      <c r="T1185" s="74"/>
      <c r="U1185" s="75"/>
      <c r="V1185" s="76"/>
      <c r="W1185" s="77"/>
      <c r="X1185" s="86"/>
    </row>
    <row r="1186" spans="2:24" ht="22.5" customHeight="1" x14ac:dyDescent="0.3">
      <c r="B1186" s="140" t="str">
        <f>SETTINGS!G4</f>
        <v>INTEGRATED SCIENCE</v>
      </c>
      <c r="C1186" s="140"/>
      <c r="D1186" s="140"/>
      <c r="E1186" s="73">
        <f>SCIENCE!I46</f>
        <v>0</v>
      </c>
      <c r="F1186" s="73">
        <f>SCIENCE!K46</f>
        <v>0</v>
      </c>
      <c r="G1186" s="74">
        <f>SCIENCE!L46</f>
        <v>0</v>
      </c>
      <c r="H1186" s="75" t="str">
        <f>SCIENCE!M46</f>
        <v>1st</v>
      </c>
      <c r="I1186" s="76">
        <f>SCIENCE!N46</f>
        <v>5</v>
      </c>
      <c r="J1186" s="77" t="str">
        <f>SCIENCE!O46</f>
        <v>Emerging</v>
      </c>
      <c r="K1186" s="86"/>
      <c r="L1186" s="86"/>
      <c r="O1186" s="140" t="str">
        <f>SETTINGS!G4</f>
        <v>INTEGRATED SCIENCE</v>
      </c>
      <c r="P1186" s="140"/>
      <c r="Q1186" s="140"/>
      <c r="R1186" s="73">
        <f>SCIENCE!I47</f>
        <v>0</v>
      </c>
      <c r="S1186" s="73">
        <f>SCIENCE!K47</f>
        <v>0</v>
      </c>
      <c r="T1186" s="74">
        <f>SCIENCE!L47</f>
        <v>0</v>
      </c>
      <c r="U1186" s="75" t="str">
        <f>SCIENCE!M47</f>
        <v>1st</v>
      </c>
      <c r="V1186" s="76">
        <f>SCIENCE!N47</f>
        <v>5</v>
      </c>
      <c r="W1186" s="77" t="str">
        <f>SCIENCE!O47</f>
        <v>Emerging</v>
      </c>
      <c r="X1186" s="86"/>
    </row>
    <row r="1187" spans="2:24" ht="9" customHeight="1" x14ac:dyDescent="0.3">
      <c r="B1187" s="26"/>
      <c r="C1187" s="26"/>
      <c r="D1187" s="26"/>
      <c r="E1187" s="73"/>
      <c r="F1187" s="73"/>
      <c r="G1187" s="74"/>
      <c r="H1187" s="75"/>
      <c r="I1187" s="76"/>
      <c r="J1187" s="77"/>
      <c r="K1187" s="86"/>
      <c r="L1187" s="86"/>
      <c r="O1187" s="26"/>
      <c r="P1187" s="26"/>
      <c r="Q1187" s="26"/>
      <c r="R1187" s="73"/>
      <c r="S1187" s="73"/>
      <c r="T1187" s="74"/>
      <c r="U1187" s="75"/>
      <c r="V1187" s="76"/>
      <c r="W1187" s="77"/>
      <c r="X1187" s="86"/>
    </row>
    <row r="1188" spans="2:24" ht="22.5" customHeight="1" x14ac:dyDescent="0.3">
      <c r="B1188" s="140" t="str">
        <f>SETTINGS!G5</f>
        <v>HISTORY</v>
      </c>
      <c r="C1188" s="140"/>
      <c r="D1188" s="140"/>
      <c r="E1188" s="73">
        <f>'GH HISTORY'!I46</f>
        <v>0</v>
      </c>
      <c r="F1188" s="73">
        <f>'GH HISTORY'!K46</f>
        <v>0</v>
      </c>
      <c r="G1188" s="74">
        <f>'GH HISTORY'!L46</f>
        <v>0</v>
      </c>
      <c r="H1188" s="75" t="str">
        <f>'GH HISTORY'!M46</f>
        <v>1st</v>
      </c>
      <c r="I1188" s="76">
        <f>P50</f>
        <v>30</v>
      </c>
      <c r="J1188" s="77" t="str">
        <f>'GH HISTORY'!O46</f>
        <v>Emerging</v>
      </c>
      <c r="K1188" s="86"/>
      <c r="L1188" s="86"/>
      <c r="O1188" s="140" t="str">
        <f>SETTINGS!G5</f>
        <v>HISTORY</v>
      </c>
      <c r="P1188" s="140"/>
      <c r="Q1188" s="140"/>
      <c r="R1188" s="73">
        <f>'GH HISTORY'!I47</f>
        <v>0</v>
      </c>
      <c r="S1188" s="73">
        <f>'GH HISTORY'!K47</f>
        <v>0</v>
      </c>
      <c r="T1188" s="74">
        <f>'GH HISTORY'!L47</f>
        <v>0</v>
      </c>
      <c r="U1188" s="75" t="str">
        <f>'GH HISTORY'!M47</f>
        <v>1st</v>
      </c>
      <c r="V1188" s="76">
        <f>'GH HISTORY'!N47</f>
        <v>5</v>
      </c>
      <c r="W1188" s="77" t="str">
        <f>'GH HISTORY'!O47</f>
        <v>Emerging</v>
      </c>
      <c r="X1188" s="86"/>
    </row>
    <row r="1189" spans="2:24" ht="9.75" customHeight="1" x14ac:dyDescent="0.3">
      <c r="B1189" s="26"/>
      <c r="C1189" s="26"/>
      <c r="D1189" s="26"/>
      <c r="E1189" s="73"/>
      <c r="F1189" s="73"/>
      <c r="G1189" s="74"/>
      <c r="H1189" s="75"/>
      <c r="I1189" s="76"/>
      <c r="J1189" s="77"/>
      <c r="K1189" s="86"/>
      <c r="L1189" s="86"/>
      <c r="O1189" s="26"/>
      <c r="P1189" s="26"/>
      <c r="Q1189" s="26"/>
      <c r="R1189" s="73"/>
      <c r="S1189" s="73"/>
      <c r="T1189" s="74"/>
      <c r="U1189" s="75"/>
      <c r="V1189" s="76"/>
      <c r="W1189" s="77"/>
      <c r="X1189" s="86"/>
    </row>
    <row r="1190" spans="2:24" ht="22.5" customHeight="1" x14ac:dyDescent="0.3">
      <c r="B1190" s="140" t="str">
        <f>SETTINGS!G6</f>
        <v>RELIGIOUS &amp; MORAL EDU.</v>
      </c>
      <c r="C1190" s="140"/>
      <c r="D1190" s="140"/>
      <c r="E1190" s="73">
        <f>'R M E'!I46</f>
        <v>0</v>
      </c>
      <c r="F1190" s="73">
        <f>'R M E'!K46</f>
        <v>0</v>
      </c>
      <c r="G1190" s="74">
        <f>'R M E'!L46</f>
        <v>0</v>
      </c>
      <c r="H1190" s="75" t="str">
        <f>'R M E'!M46</f>
        <v>1st</v>
      </c>
      <c r="I1190" s="76">
        <f>'R M E'!N46</f>
        <v>5</v>
      </c>
      <c r="J1190" s="77" t="str">
        <f>'R M E'!O46</f>
        <v>Emerging</v>
      </c>
      <c r="K1190" s="86"/>
      <c r="L1190" s="86"/>
      <c r="O1190" s="140" t="str">
        <f>SETTINGS!G6</f>
        <v>RELIGIOUS &amp; MORAL EDU.</v>
      </c>
      <c r="P1190" s="140"/>
      <c r="Q1190" s="140"/>
      <c r="R1190" s="73">
        <f>'R M E'!I47</f>
        <v>0</v>
      </c>
      <c r="S1190" s="73">
        <f>'R M E'!K47</f>
        <v>0</v>
      </c>
      <c r="T1190" s="74">
        <f>'R M E'!L47</f>
        <v>0</v>
      </c>
      <c r="U1190" s="75" t="str">
        <f>'R M E'!M47</f>
        <v>1st</v>
      </c>
      <c r="V1190" s="76">
        <f>'R M E'!N47</f>
        <v>5</v>
      </c>
      <c r="W1190" s="77" t="str">
        <f>'R M E'!O47</f>
        <v>Emerging</v>
      </c>
      <c r="X1190" s="86"/>
    </row>
    <row r="1191" spans="2:24" ht="9.75" customHeight="1" x14ac:dyDescent="0.3">
      <c r="B1191" s="26"/>
      <c r="C1191" s="26"/>
      <c r="D1191" s="26"/>
      <c r="E1191" s="73"/>
      <c r="F1191" s="73"/>
      <c r="G1191" s="74"/>
      <c r="H1191" s="75"/>
      <c r="I1191" s="76"/>
      <c r="J1191" s="77"/>
      <c r="K1191" s="86"/>
      <c r="L1191" s="86"/>
      <c r="O1191" s="26"/>
      <c r="P1191" s="26"/>
      <c r="Q1191" s="26"/>
      <c r="R1191" s="73"/>
      <c r="S1191" s="73"/>
      <c r="T1191" s="74"/>
      <c r="U1191" s="75"/>
      <c r="V1191" s="76"/>
      <c r="W1191" s="77"/>
      <c r="X1191" s="86"/>
    </row>
    <row r="1192" spans="2:24" ht="22.5" customHeight="1" x14ac:dyDescent="0.3">
      <c r="B1192" s="140" t="str">
        <f>SETTINGS!G7</f>
        <v>COMPUTING</v>
      </c>
      <c r="C1192" s="140"/>
      <c r="D1192" s="140"/>
      <c r="E1192" s="73">
        <f>COMPUTING!I46</f>
        <v>0</v>
      </c>
      <c r="F1192" s="73">
        <f>COMPUTING!K46</f>
        <v>0</v>
      </c>
      <c r="G1192" s="74">
        <f>COMPUTING!L46</f>
        <v>0</v>
      </c>
      <c r="H1192" s="75" t="str">
        <f>COMPUTING!M46</f>
        <v>1st</v>
      </c>
      <c r="I1192" s="76">
        <f>COMPUTING!N46</f>
        <v>5</v>
      </c>
      <c r="J1192" s="77" t="str">
        <f>COMPUTING!O46</f>
        <v>Emerging</v>
      </c>
      <c r="K1192" s="86"/>
      <c r="L1192" s="86"/>
      <c r="O1192" s="140" t="str">
        <f>SETTINGS!G7</f>
        <v>COMPUTING</v>
      </c>
      <c r="P1192" s="140"/>
      <c r="Q1192" s="140"/>
      <c r="R1192" s="73">
        <f>COMPUTING!I47</f>
        <v>0</v>
      </c>
      <c r="S1192" s="73">
        <f>COMPUTING!K47</f>
        <v>0</v>
      </c>
      <c r="T1192" s="74">
        <f>COMPUTING!L47</f>
        <v>0</v>
      </c>
      <c r="U1192" s="75" t="str">
        <f>COMPUTING!M47</f>
        <v>1st</v>
      </c>
      <c r="V1192" s="76">
        <f>COMPUTING!N47</f>
        <v>5</v>
      </c>
      <c r="W1192" s="77" t="str">
        <f>COMPUTING!O47</f>
        <v>Emerging</v>
      </c>
      <c r="X1192" s="86"/>
    </row>
    <row r="1193" spans="2:24" ht="9.75" customHeight="1" x14ac:dyDescent="0.3">
      <c r="B1193" s="26"/>
      <c r="C1193" s="26"/>
      <c r="D1193" s="26"/>
      <c r="E1193" s="73"/>
      <c r="F1193" s="73"/>
      <c r="G1193" s="74"/>
      <c r="H1193" s="75"/>
      <c r="I1193" s="76"/>
      <c r="J1193" s="77"/>
      <c r="K1193" s="86"/>
      <c r="L1193" s="86"/>
      <c r="O1193" s="26"/>
      <c r="P1193" s="26"/>
      <c r="Q1193" s="26"/>
      <c r="R1193" s="73"/>
      <c r="S1193" s="73"/>
      <c r="T1193" s="74"/>
      <c r="U1193" s="75"/>
      <c r="V1193" s="76"/>
      <c r="W1193" s="77"/>
      <c r="X1193" s="86"/>
    </row>
    <row r="1194" spans="2:24" ht="22.5" customHeight="1" x14ac:dyDescent="0.3">
      <c r="B1194" s="140" t="str">
        <f>SETTINGS!G8</f>
        <v>GHANAIAN LANGUAGE</v>
      </c>
      <c r="C1194" s="140"/>
      <c r="D1194" s="140"/>
      <c r="E1194" s="73">
        <f>'GHANAIAN LANGUAGE'!I46</f>
        <v>0</v>
      </c>
      <c r="F1194" s="73">
        <f>'GHANAIAN LANGUAGE'!K46</f>
        <v>0</v>
      </c>
      <c r="G1194" s="74">
        <f>'GHANAIAN LANGUAGE'!L46</f>
        <v>0</v>
      </c>
      <c r="H1194" s="75" t="str">
        <f>'GHANAIAN LANGUAGE'!M46</f>
        <v>1st</v>
      </c>
      <c r="I1194" s="76">
        <f>'GHANAIAN LANGUAGE'!N46</f>
        <v>5</v>
      </c>
      <c r="J1194" s="77" t="str">
        <f>'GHANAIAN LANGUAGE'!O46</f>
        <v>Emerging</v>
      </c>
      <c r="K1194" s="86"/>
      <c r="L1194" s="86"/>
      <c r="O1194" s="140" t="str">
        <f>SETTINGS!G8</f>
        <v>GHANAIAN LANGUAGE</v>
      </c>
      <c r="P1194" s="140"/>
      <c r="Q1194" s="140"/>
      <c r="R1194" s="73">
        <f>'GHANAIAN LANGUAGE'!I47</f>
        <v>0</v>
      </c>
      <c r="S1194" s="73">
        <f>'GHANAIAN LANGUAGE'!K47</f>
        <v>0</v>
      </c>
      <c r="T1194" s="74">
        <f>'GHANAIAN LANGUAGE'!L47</f>
        <v>0</v>
      </c>
      <c r="U1194" s="75" t="str">
        <f>'GHANAIAN LANGUAGE'!M47</f>
        <v>1st</v>
      </c>
      <c r="V1194" s="76">
        <f>'GHANAIAN LANGUAGE'!N47</f>
        <v>5</v>
      </c>
      <c r="W1194" s="77" t="str">
        <f>'GHANAIAN LANGUAGE'!O47</f>
        <v>Emerging</v>
      </c>
      <c r="X1194" s="86"/>
    </row>
    <row r="1195" spans="2:24" ht="9.75" customHeight="1" x14ac:dyDescent="0.3">
      <c r="B1195" s="26"/>
      <c r="C1195" s="26"/>
      <c r="D1195" s="26"/>
      <c r="E1195" s="73"/>
      <c r="F1195" s="73"/>
      <c r="G1195" s="74"/>
      <c r="H1195" s="75"/>
      <c r="I1195" s="76"/>
      <c r="J1195" s="77"/>
      <c r="K1195" s="86"/>
      <c r="L1195" s="86"/>
      <c r="O1195" s="26"/>
      <c r="P1195" s="26"/>
      <c r="Q1195" s="26"/>
      <c r="R1195" s="73"/>
      <c r="S1195" s="73"/>
      <c r="T1195" s="74"/>
      <c r="U1195" s="75"/>
      <c r="V1195" s="76"/>
      <c r="W1195" s="77"/>
      <c r="X1195" s="86"/>
    </row>
    <row r="1196" spans="2:24" ht="22.5" customHeight="1" x14ac:dyDescent="0.3">
      <c r="B1196" s="140" t="str">
        <f>SETTINGS!G9</f>
        <v>CREATIVE ARTS &amp; DESIGN</v>
      </c>
      <c r="C1196" s="140"/>
      <c r="D1196" s="140"/>
      <c r="E1196" s="73">
        <f>'CREATIVE ARTS'!I46</f>
        <v>0</v>
      </c>
      <c r="F1196" s="73">
        <f>'CREATIVE ARTS'!K46</f>
        <v>0</v>
      </c>
      <c r="G1196" s="74">
        <f>'CREATIVE ARTS'!L46</f>
        <v>0</v>
      </c>
      <c r="H1196" s="75" t="str">
        <f>'CREATIVE ARTS'!M46</f>
        <v>1st</v>
      </c>
      <c r="I1196" s="76">
        <f>'CREATIVE ARTS'!N46</f>
        <v>5</v>
      </c>
      <c r="J1196" s="77" t="str">
        <f>'CREATIVE ARTS'!O46</f>
        <v>Emerging</v>
      </c>
      <c r="K1196" s="86"/>
      <c r="L1196" s="86"/>
      <c r="O1196" s="140" t="str">
        <f>SETTINGS!G9</f>
        <v>CREATIVE ARTS &amp; DESIGN</v>
      </c>
      <c r="P1196" s="140"/>
      <c r="Q1196" s="140"/>
      <c r="R1196" s="73">
        <f>'CREATIVE ARTS'!I47</f>
        <v>0</v>
      </c>
      <c r="S1196" s="73">
        <f>'CREATIVE ARTS'!K47</f>
        <v>0</v>
      </c>
      <c r="T1196" s="74">
        <f>'CREATIVE ARTS'!L47</f>
        <v>0</v>
      </c>
      <c r="U1196" s="75" t="str">
        <f>'CREATIVE ARTS'!M47</f>
        <v>1st</v>
      </c>
      <c r="V1196" s="76">
        <f>'CREATIVE ARTS'!N47</f>
        <v>5</v>
      </c>
      <c r="W1196" s="77" t="str">
        <f>'CREATIVE ARTS'!O47</f>
        <v>Emerging</v>
      </c>
      <c r="X1196" s="86"/>
    </row>
    <row r="1197" spans="2:24" ht="9.75" customHeight="1" x14ac:dyDescent="0.3">
      <c r="B1197" s="26"/>
      <c r="C1197" s="26"/>
      <c r="D1197" s="26"/>
      <c r="E1197" s="73"/>
      <c r="F1197" s="73"/>
      <c r="G1197" s="74"/>
      <c r="H1197" s="75"/>
      <c r="I1197" s="76"/>
      <c r="J1197" s="77"/>
      <c r="K1197" s="86"/>
      <c r="L1197" s="86"/>
      <c r="O1197" s="26"/>
      <c r="P1197" s="26"/>
      <c r="Q1197" s="26"/>
      <c r="R1197" s="73"/>
      <c r="S1197" s="73"/>
      <c r="T1197" s="74"/>
      <c r="U1197" s="75"/>
      <c r="V1197" s="76"/>
      <c r="W1197" s="77"/>
      <c r="X1197" s="86"/>
    </row>
    <row r="1198" spans="2:24" ht="22.5" hidden="1" customHeight="1" x14ac:dyDescent="0.4">
      <c r="B1198" s="140" t="str">
        <f>SETTINGS!G10</f>
        <v>OUR WORLD OUR PEOPLE</v>
      </c>
      <c r="C1198" s="140"/>
      <c r="D1198" s="140"/>
      <c r="E1198" s="73">
        <f>'OUR WORLD OUR PEOPLE'!I46</f>
        <v>0</v>
      </c>
      <c r="F1198" s="73">
        <f>'OUR WORLD OUR PEOPLE'!K46</f>
        <v>0</v>
      </c>
      <c r="G1198" s="74">
        <f>'OUR WORLD OUR PEOPLE'!L46</f>
        <v>0</v>
      </c>
      <c r="H1198" s="75" t="str">
        <f>'OUR WORLD OUR PEOPLE'!M46</f>
        <v>1st</v>
      </c>
      <c r="I1198" s="76">
        <f>'OUR WORLD OUR PEOPLE'!N46</f>
        <v>5</v>
      </c>
      <c r="J1198" s="77" t="str">
        <f>'OUR WORLD OUR PEOPLE'!O46</f>
        <v>Emerging</v>
      </c>
      <c r="K1198" s="86"/>
      <c r="L1198" s="86"/>
      <c r="O1198" s="140" t="str">
        <f>SETTINGS!G10</f>
        <v>OUR WORLD OUR PEOPLE</v>
      </c>
      <c r="P1198" s="140"/>
      <c r="Q1198" s="140"/>
      <c r="R1198" s="73">
        <f>'OUR WORLD OUR PEOPLE'!I47</f>
        <v>0</v>
      </c>
      <c r="S1198" s="73">
        <f>'OUR WORLD OUR PEOPLE'!K47</f>
        <v>0</v>
      </c>
      <c r="T1198" s="74">
        <f>'OUR WORLD OUR PEOPLE'!L47</f>
        <v>0</v>
      </c>
      <c r="U1198" s="75" t="str">
        <f>'OUR WORLD OUR PEOPLE'!M47</f>
        <v>1st</v>
      </c>
      <c r="V1198" s="76">
        <f>'OUR WORLD OUR PEOPLE'!N47</f>
        <v>5</v>
      </c>
      <c r="W1198" s="77" t="str">
        <f>'OUR WORLD OUR PEOPLE'!O47</f>
        <v>Emerging</v>
      </c>
      <c r="X1198" s="86"/>
    </row>
    <row r="1199" spans="2:24" ht="9.75" customHeight="1" x14ac:dyDescent="0.3">
      <c r="B1199" s="26"/>
      <c r="C1199" s="26"/>
      <c r="D1199" s="26"/>
      <c r="E1199" s="73"/>
      <c r="F1199" s="73"/>
      <c r="G1199" s="74"/>
      <c r="H1199" s="75"/>
      <c r="I1199" s="76"/>
      <c r="J1199" s="77"/>
      <c r="K1199" s="86"/>
      <c r="L1199" s="86"/>
      <c r="O1199" s="26"/>
      <c r="P1199" s="26"/>
      <c r="Q1199" s="26"/>
      <c r="R1199" s="73"/>
      <c r="S1199" s="73"/>
      <c r="T1199" s="74"/>
      <c r="U1199" s="75"/>
      <c r="V1199" s="76"/>
      <c r="W1199" s="77"/>
      <c r="X1199" s="86"/>
    </row>
    <row r="1200" spans="2:24" ht="22.5" hidden="1" customHeight="1" x14ac:dyDescent="0.4">
      <c r="B1200" s="26" t="str">
        <f>SETTINGS!G11</f>
        <v>FRENCH</v>
      </c>
      <c r="C1200" s="26"/>
      <c r="D1200" s="26"/>
      <c r="E1200" s="73">
        <f>FRENCH!I46</f>
        <v>0</v>
      </c>
      <c r="F1200" s="73">
        <f>FRENCH!K46</f>
        <v>0</v>
      </c>
      <c r="G1200" s="74">
        <f>FRENCH!L46</f>
        <v>0</v>
      </c>
      <c r="H1200" s="75" t="str">
        <f>FRENCH!M46</f>
        <v>1st</v>
      </c>
      <c r="I1200" s="76">
        <f>FRENCH!N46</f>
        <v>5</v>
      </c>
      <c r="J1200" s="77" t="str">
        <f>FRENCH!O46</f>
        <v>Emerging</v>
      </c>
      <c r="K1200" s="86"/>
      <c r="L1200" s="86"/>
      <c r="O1200" s="26" t="str">
        <f>SETTINGS!G11</f>
        <v>FRENCH</v>
      </c>
      <c r="P1200" s="26"/>
      <c r="Q1200" s="26"/>
      <c r="R1200" s="73">
        <f>FRENCH!I47</f>
        <v>0</v>
      </c>
      <c r="S1200" s="73">
        <f>FRENCH!K47</f>
        <v>0</v>
      </c>
      <c r="T1200" s="74">
        <f>FRENCH!L47</f>
        <v>0</v>
      </c>
      <c r="U1200" s="75" t="str">
        <f>FRENCH!M47</f>
        <v>1st</v>
      </c>
      <c r="V1200" s="76">
        <f>FRENCH!N47</f>
        <v>5</v>
      </c>
      <c r="W1200" s="77" t="str">
        <f>FRENCH!O47</f>
        <v>Emerging</v>
      </c>
      <c r="X1200" s="86"/>
    </row>
    <row r="1201" spans="2:26" ht="23.25" customHeight="1" x14ac:dyDescent="0.25">
      <c r="T1201" s="66"/>
    </row>
    <row r="1202" spans="2:26" ht="27" customHeight="1" x14ac:dyDescent="0.25">
      <c r="B1202" s="26" t="str">
        <f>SETTINGS!C9</f>
        <v>Attendance:</v>
      </c>
      <c r="C1202" s="53">
        <f>'TEACHER’S REMARKS'!H48</f>
        <v>0</v>
      </c>
      <c r="D1202" s="54" t="str">
        <f>SETTINGS!B8</f>
        <v xml:space="preserve">  Out Of</v>
      </c>
      <c r="E1202" s="53">
        <f>'TEACHER’S REMARKS'!F6</f>
        <v>0</v>
      </c>
      <c r="F1202" s="28" t="str">
        <f>SETTINGS!B9</f>
        <v>Promoted To</v>
      </c>
      <c r="G1202" s="53">
        <f>'TEACHER’S REMARKS'!I48</f>
        <v>0</v>
      </c>
      <c r="H1202" s="26"/>
      <c r="I1202" s="143" t="str">
        <f>SETTINGS!D12</f>
        <v>Total number of Classwork and Homework</v>
      </c>
      <c r="J1202" s="143"/>
      <c r="K1202" s="143"/>
      <c r="L1202" s="143"/>
      <c r="M1202" s="143"/>
      <c r="O1202" s="26" t="str">
        <f>SETTINGS!C9</f>
        <v>Attendance:</v>
      </c>
      <c r="P1202" s="53">
        <f>'TEACHER’S REMARKS'!H49</f>
        <v>0</v>
      </c>
      <c r="Q1202" s="54" t="str">
        <f>SETTINGS!B8</f>
        <v xml:space="preserve">  Out Of</v>
      </c>
      <c r="R1202" s="53">
        <f>'TEACHER’S REMARKS'!F6</f>
        <v>0</v>
      </c>
      <c r="S1202" s="28" t="str">
        <f>SETTINGS!B9</f>
        <v>Promoted To</v>
      </c>
      <c r="T1202" s="67">
        <f>'TEACHER’S REMARKS'!I49</f>
        <v>0</v>
      </c>
      <c r="U1202" s="26"/>
      <c r="V1202" s="143" t="str">
        <f>SETTINGS!D12</f>
        <v>Total number of Classwork and Homework</v>
      </c>
      <c r="W1202" s="143"/>
      <c r="X1202" s="143"/>
      <c r="Y1202" s="143"/>
      <c r="Z1202" s="143"/>
    </row>
    <row r="1203" spans="2:26" ht="15" customHeight="1" x14ac:dyDescent="0.25">
      <c r="B1203" s="26"/>
      <c r="C1203" s="26"/>
      <c r="D1203" s="26"/>
      <c r="E1203" s="26"/>
      <c r="F1203" s="26"/>
      <c r="G1203" s="26"/>
      <c r="H1203" s="26"/>
      <c r="I1203" s="143"/>
      <c r="J1203" s="143"/>
      <c r="K1203" s="143"/>
      <c r="L1203" s="143"/>
      <c r="M1203" s="143"/>
      <c r="O1203" s="26"/>
      <c r="P1203" s="26"/>
      <c r="Q1203" s="26"/>
      <c r="R1203" s="26"/>
      <c r="S1203" s="26"/>
      <c r="T1203" s="26"/>
      <c r="U1203" s="26"/>
      <c r="V1203" s="143"/>
      <c r="W1203" s="143"/>
      <c r="X1203" s="143"/>
      <c r="Y1203" s="143"/>
      <c r="Z1203" s="143"/>
    </row>
    <row r="1204" spans="2:26" ht="22.5" customHeight="1" x14ac:dyDescent="0.25">
      <c r="B1204" s="26" t="str">
        <f>SETTINGS!D8</f>
        <v xml:space="preserve">Conduct/Character:    </v>
      </c>
      <c r="C1204" s="26"/>
      <c r="D1204" s="26">
        <f>'TEACHER’S REMARKS'!G48</f>
        <v>0</v>
      </c>
      <c r="E1204" s="26"/>
      <c r="F1204" s="26"/>
      <c r="G1204" s="26"/>
      <c r="H1204" s="26"/>
      <c r="I1204" s="78" t="str">
        <f>SETTINGS!D14</f>
        <v>Math</v>
      </c>
      <c r="J1204" s="26"/>
      <c r="K1204" s="85">
        <f>SUMMARY!P9</f>
        <v>0</v>
      </c>
      <c r="O1204" s="26" t="str">
        <f>SETTINGS!D8</f>
        <v xml:space="preserve">Conduct/Character:    </v>
      </c>
      <c r="P1204" s="26"/>
      <c r="Q1204" s="26">
        <f>'TEACHER’S REMARKS'!G49</f>
        <v>0</v>
      </c>
      <c r="R1204" s="26"/>
      <c r="S1204" s="26"/>
      <c r="T1204" s="26"/>
      <c r="U1204" s="26"/>
      <c r="V1204" s="78" t="str">
        <f>SETTINGS!D14</f>
        <v>Math</v>
      </c>
      <c r="W1204" s="26"/>
      <c r="X1204" s="85">
        <f>SUMMARY!P9</f>
        <v>0</v>
      </c>
    </row>
    <row r="1205" spans="2:26" ht="9" customHeight="1" x14ac:dyDescent="0.25">
      <c r="B1205" s="26"/>
      <c r="C1205" s="26"/>
      <c r="D1205" s="26"/>
      <c r="E1205" s="26"/>
      <c r="F1205" s="26"/>
      <c r="G1205" s="26"/>
      <c r="H1205" s="26"/>
      <c r="I1205" s="78"/>
      <c r="J1205" s="26"/>
      <c r="K1205" s="85"/>
      <c r="O1205" s="26"/>
      <c r="P1205" s="26"/>
      <c r="Q1205" s="26"/>
      <c r="R1205" s="26"/>
      <c r="S1205" s="26"/>
      <c r="T1205" s="26"/>
      <c r="U1205" s="26"/>
      <c r="V1205" s="78"/>
      <c r="W1205" s="26"/>
      <c r="X1205" s="85"/>
    </row>
    <row r="1206" spans="2:26" ht="22.5" customHeight="1" x14ac:dyDescent="0.25">
      <c r="B1206" s="26" t="str">
        <f>SETTINGS!D9</f>
        <v xml:space="preserve">Attitude:      </v>
      </c>
      <c r="C1206" s="26">
        <f>'TEACHER’S REMARKS'!F48</f>
        <v>0</v>
      </c>
      <c r="D1206" s="26"/>
      <c r="E1206" s="26"/>
      <c r="F1206" s="26"/>
      <c r="G1206" s="26"/>
      <c r="H1206" s="26"/>
      <c r="I1206" s="78" t="str">
        <f>SETTINGS!D15</f>
        <v>English</v>
      </c>
      <c r="J1206" s="26"/>
      <c r="K1206" s="85">
        <f>SUMMARY!P5</f>
        <v>0</v>
      </c>
      <c r="O1206" s="26" t="str">
        <f>SETTINGS!D9</f>
        <v xml:space="preserve">Attitude:      </v>
      </c>
      <c r="P1206" s="26">
        <f>'TEACHER’S REMARKS'!F49</f>
        <v>0</v>
      </c>
      <c r="Q1206" s="26"/>
      <c r="R1206" s="26"/>
      <c r="S1206" s="26"/>
      <c r="T1206" s="26"/>
      <c r="U1206" s="26"/>
      <c r="V1206" s="78" t="str">
        <f>SETTINGS!D15</f>
        <v>English</v>
      </c>
      <c r="W1206" s="26"/>
      <c r="X1206" s="85">
        <f>SUMMARY!P5</f>
        <v>0</v>
      </c>
    </row>
    <row r="1207" spans="2:26" ht="9" customHeight="1" x14ac:dyDescent="0.25">
      <c r="B1207" s="26"/>
      <c r="C1207" s="26"/>
      <c r="D1207" s="26"/>
      <c r="E1207" s="26"/>
      <c r="F1207" s="26"/>
      <c r="G1207" s="26"/>
      <c r="H1207" s="26"/>
      <c r="I1207" s="78"/>
      <c r="J1207" s="26"/>
      <c r="K1207" s="85"/>
      <c r="O1207" s="26"/>
      <c r="P1207" s="26"/>
      <c r="Q1207" s="26"/>
      <c r="R1207" s="26"/>
      <c r="S1207" s="26"/>
      <c r="T1207" s="26"/>
      <c r="U1207" s="26"/>
      <c r="V1207" s="78"/>
      <c r="W1207" s="26"/>
      <c r="X1207" s="85"/>
    </row>
    <row r="1208" spans="2:26" ht="22.5" customHeight="1" x14ac:dyDescent="0.25">
      <c r="B1208" s="26" t="str">
        <f>SETTINGS!D10</f>
        <v>Interest:</v>
      </c>
      <c r="C1208" s="26">
        <f>'TEACHER’S REMARKS'!D48</f>
        <v>0</v>
      </c>
      <c r="D1208" s="26"/>
      <c r="E1208" s="26"/>
      <c r="F1208" s="26"/>
      <c r="G1208" s="26"/>
      <c r="H1208" s="26"/>
      <c r="I1208" s="78" t="str">
        <f>SETTINGS!D16</f>
        <v>Science</v>
      </c>
      <c r="J1208" s="26"/>
      <c r="K1208" s="85">
        <f>SUMMARY!P13</f>
        <v>0</v>
      </c>
      <c r="O1208" s="26" t="str">
        <f>SETTINGS!D10</f>
        <v>Interest:</v>
      </c>
      <c r="P1208" s="26">
        <f>'TEACHER’S REMARKS'!D49</f>
        <v>0</v>
      </c>
      <c r="Q1208" s="26"/>
      <c r="R1208" s="26"/>
      <c r="S1208" s="26"/>
      <c r="T1208" s="26"/>
      <c r="U1208" s="26"/>
      <c r="V1208" s="78" t="str">
        <f>SETTINGS!D16</f>
        <v>Science</v>
      </c>
      <c r="W1208" s="26"/>
      <c r="X1208" s="85">
        <f>SUMMARY!P13</f>
        <v>0</v>
      </c>
    </row>
    <row r="1209" spans="2:26" ht="9" customHeight="1" x14ac:dyDescent="0.25">
      <c r="B1209" s="26"/>
      <c r="C1209" s="26"/>
      <c r="D1209" s="26"/>
      <c r="E1209" s="26"/>
      <c r="F1209" s="26"/>
      <c r="G1209" s="26"/>
      <c r="H1209" s="26"/>
      <c r="I1209" s="78"/>
      <c r="J1209" s="26"/>
      <c r="K1209" s="85"/>
      <c r="O1209" s="26"/>
      <c r="P1209" s="26"/>
      <c r="Q1209" s="26"/>
      <c r="R1209" s="26"/>
      <c r="S1209" s="26"/>
      <c r="T1209" s="26"/>
      <c r="U1209" s="26"/>
      <c r="V1209" s="78"/>
      <c r="W1209" s="26"/>
      <c r="X1209" s="85"/>
    </row>
    <row r="1210" spans="2:26" ht="23.25" customHeight="1" x14ac:dyDescent="0.25">
      <c r="B1210" s="26" t="str">
        <f>SETTINGS!D11</f>
        <v xml:space="preserve">Teacher’s Remarks:  </v>
      </c>
      <c r="C1210" s="26"/>
      <c r="D1210" s="26">
        <f>'TEACHER’S REMARKS'!E48</f>
        <v>0</v>
      </c>
      <c r="E1210" s="26"/>
      <c r="F1210" s="26"/>
      <c r="G1210" s="26"/>
      <c r="H1210" s="26"/>
      <c r="I1210" s="78" t="str">
        <f>SETTINGS!G13</f>
        <v>RME</v>
      </c>
      <c r="J1210" s="26"/>
      <c r="K1210" s="85">
        <f>SUMMARY!P21</f>
        <v>0</v>
      </c>
      <c r="O1210" s="26" t="str">
        <f>SETTINGS!D11</f>
        <v xml:space="preserve">Teacher’s Remarks:  </v>
      </c>
      <c r="P1210" s="26"/>
      <c r="Q1210" s="26">
        <f>'TEACHER’S REMARKS'!E49</f>
        <v>0</v>
      </c>
      <c r="R1210" s="26"/>
      <c r="S1210" s="26"/>
      <c r="T1210" s="26"/>
      <c r="U1210" s="26"/>
      <c r="V1210" s="78" t="str">
        <f>SETTINGS!G13</f>
        <v>RME</v>
      </c>
      <c r="W1210" s="26"/>
      <c r="X1210" s="85">
        <f>SUMMARY!P21</f>
        <v>0</v>
      </c>
    </row>
    <row r="1211" spans="2:26" ht="9" customHeight="1" x14ac:dyDescent="0.25">
      <c r="B1211" s="26"/>
      <c r="C1211" s="26"/>
      <c r="D1211" s="26"/>
      <c r="E1211" s="26"/>
      <c r="F1211" s="26"/>
      <c r="G1211" s="26"/>
      <c r="H1211" s="26"/>
      <c r="I1211" s="78"/>
      <c r="J1211" s="26"/>
      <c r="K1211" s="85"/>
      <c r="O1211" s="26"/>
      <c r="P1211" s="26"/>
      <c r="Q1211" s="26"/>
      <c r="R1211" s="26"/>
      <c r="S1211" s="26"/>
      <c r="T1211" s="26"/>
      <c r="U1211" s="26"/>
      <c r="V1211" s="78"/>
      <c r="W1211" s="26"/>
      <c r="X1211" s="85"/>
    </row>
    <row r="1212" spans="2:26" ht="22.5" customHeight="1" x14ac:dyDescent="0.25">
      <c r="B1212" s="84" t="str">
        <f>SETTINGS!C12</f>
        <v xml:space="preserve">Aggregate: </v>
      </c>
      <c r="C1212" s="85">
        <f>'OVERALL SCORE'!E46</f>
        <v>30</v>
      </c>
      <c r="D1212" s="26"/>
      <c r="E1212" s="26"/>
      <c r="F1212" s="26"/>
      <c r="G1212" s="26"/>
      <c r="H1212" s="26"/>
      <c r="I1212" s="78" t="str">
        <f>SETTINGS!C16</f>
        <v>Computing</v>
      </c>
      <c r="J1212" s="26"/>
      <c r="K1212" s="85">
        <f>SUMMARY!P25</f>
        <v>0</v>
      </c>
      <c r="O1212" s="84" t="str">
        <f>SETTINGS!C12</f>
        <v xml:space="preserve">Aggregate: </v>
      </c>
      <c r="P1212" s="85">
        <f>'OVERALL SCORE'!E47</f>
        <v>30</v>
      </c>
      <c r="Q1212" s="26"/>
      <c r="R1212" s="26"/>
      <c r="S1212" s="26"/>
      <c r="T1212" s="26"/>
      <c r="U1212" s="26"/>
      <c r="V1212" s="78" t="str">
        <f>SETTINGS!C16</f>
        <v>Computing</v>
      </c>
      <c r="W1212" s="26"/>
      <c r="X1212" s="85">
        <f>SUMMARY!P25</f>
        <v>0</v>
      </c>
    </row>
    <row r="1213" spans="2:26" ht="9" customHeight="1" x14ac:dyDescent="0.25">
      <c r="B1213" s="26"/>
      <c r="C1213" s="26"/>
      <c r="D1213" s="26"/>
      <c r="E1213" s="26"/>
      <c r="F1213" s="26"/>
      <c r="G1213" s="26"/>
      <c r="H1213" s="26"/>
      <c r="I1213" s="78"/>
      <c r="J1213" s="26"/>
      <c r="K1213" s="85"/>
      <c r="O1213" s="26"/>
      <c r="P1213" s="26"/>
      <c r="Q1213" s="26"/>
      <c r="R1213" s="26"/>
      <c r="S1213" s="26"/>
      <c r="T1213" s="26"/>
      <c r="U1213" s="26"/>
      <c r="V1213" s="78"/>
      <c r="W1213" s="26"/>
      <c r="X1213" s="85"/>
    </row>
    <row r="1214" spans="2:26" s="37" customFormat="1" ht="22.5" customHeight="1" x14ac:dyDescent="0.25">
      <c r="I1214" s="92" t="str">
        <f>SETTINGS!G15</f>
        <v>Creative Arts</v>
      </c>
      <c r="J1214" s="26"/>
      <c r="K1214" s="85">
        <f>SUMMARY!P33</f>
        <v>0</v>
      </c>
      <c r="V1214" s="92" t="str">
        <f>SETTINGS!G15</f>
        <v>Creative Arts</v>
      </c>
      <c r="W1214" s="26"/>
      <c r="X1214" s="85">
        <f>SUMMARY!P33</f>
        <v>0</v>
      </c>
    </row>
    <row r="1215" spans="2:26" ht="9" customHeight="1" x14ac:dyDescent="0.3">
      <c r="K1215" s="108"/>
      <c r="X1215" s="108"/>
    </row>
    <row r="1216" spans="2:26" ht="22.5" customHeight="1" x14ac:dyDescent="0.25">
      <c r="B1216" s="37" t="str">
        <f>SETTINGS!D17</f>
        <v>Head - Teacher’s Signature</v>
      </c>
      <c r="C1216" s="39"/>
      <c r="E1216" s="132"/>
      <c r="F1216" s="132"/>
      <c r="G1216" s="132"/>
      <c r="I1216" s="117" t="str">
        <f>SETTINGS!D13</f>
        <v>History</v>
      </c>
      <c r="J1216" s="117"/>
      <c r="K1216" s="119">
        <f>SUMMARY!P17</f>
        <v>0</v>
      </c>
      <c r="L1216" s="117"/>
      <c r="M1216" s="117"/>
      <c r="N1216" s="117"/>
      <c r="O1216" s="127" t="str">
        <f>SETTINGS!D17</f>
        <v>Head - Teacher’s Signature</v>
      </c>
      <c r="P1216" s="114"/>
      <c r="Q1216" s="117"/>
      <c r="R1216" s="135"/>
      <c r="S1216" s="135"/>
      <c r="T1216" s="135"/>
      <c r="U1216" s="117"/>
      <c r="V1216" s="117" t="str">
        <f>SETTINGS!D13</f>
        <v>History</v>
      </c>
      <c r="W1216" s="117"/>
      <c r="X1216" s="119">
        <f>SUMMARY!P17</f>
        <v>0</v>
      </c>
      <c r="Y1216" s="117"/>
    </row>
    <row r="1217" spans="2:25" ht="10.5" customHeight="1" x14ac:dyDescent="0.25">
      <c r="C1217" s="39"/>
      <c r="E1217" s="132"/>
      <c r="F1217" s="132"/>
      <c r="G1217" s="132"/>
      <c r="I1217" s="117"/>
      <c r="J1217" s="117"/>
      <c r="K1217" s="119"/>
      <c r="L1217" s="117"/>
      <c r="M1217" s="117"/>
      <c r="N1217" s="117"/>
      <c r="O1217" s="117"/>
      <c r="P1217" s="114"/>
      <c r="Q1217" s="117"/>
      <c r="R1217" s="135"/>
      <c r="S1217" s="135"/>
      <c r="T1217" s="135"/>
      <c r="U1217" s="117"/>
      <c r="V1217" s="117"/>
      <c r="W1217" s="117"/>
      <c r="X1217" s="119"/>
      <c r="Y1217" s="117"/>
    </row>
    <row r="1218" spans="2:25" ht="22.5" customHeight="1" x14ac:dyDescent="0.25">
      <c r="C1218" s="39"/>
      <c r="E1218" s="132"/>
      <c r="F1218" s="132"/>
      <c r="G1218" s="132"/>
      <c r="I1218" s="117" t="str">
        <f>SETTINGS!G14</f>
        <v>Ghanaian Language</v>
      </c>
      <c r="J1218" s="117"/>
      <c r="K1218" s="119">
        <f>SUMMARY!P29</f>
        <v>0</v>
      </c>
      <c r="L1218" s="117"/>
      <c r="M1218" s="117"/>
      <c r="N1218" s="117"/>
      <c r="O1218" s="117"/>
      <c r="P1218" s="114"/>
      <c r="Q1218" s="117"/>
      <c r="R1218" s="135"/>
      <c r="S1218" s="135"/>
      <c r="T1218" s="135"/>
      <c r="U1218" s="117"/>
      <c r="V1218" s="117" t="str">
        <f>SETTINGS!G14</f>
        <v>Ghanaian Language</v>
      </c>
      <c r="W1218" s="117"/>
      <c r="X1218" s="119">
        <f>SUMMARY!P29</f>
        <v>0</v>
      </c>
      <c r="Y1218" s="117"/>
    </row>
    <row r="1219" spans="2:25" ht="22.5" customHeight="1" x14ac:dyDescent="0.3">
      <c r="C1219" s="64"/>
      <c r="I1219" s="117"/>
      <c r="J1219" s="117"/>
      <c r="K1219" s="119"/>
      <c r="L1219" s="117"/>
      <c r="M1219" s="117"/>
      <c r="N1219" s="117"/>
      <c r="O1219" s="117"/>
      <c r="P1219" s="114"/>
      <c r="Q1219" s="117"/>
      <c r="R1219" s="117"/>
      <c r="S1219" s="117"/>
      <c r="T1219" s="117"/>
      <c r="U1219" s="117"/>
      <c r="V1219" s="117"/>
      <c r="W1219" s="117"/>
      <c r="X1219" s="119"/>
      <c r="Y1219" s="117"/>
    </row>
    <row r="1220" spans="2:25" ht="22.5" customHeight="1" x14ac:dyDescent="0.25">
      <c r="I1220" s="117"/>
      <c r="J1220" s="117"/>
      <c r="K1220" s="117"/>
      <c r="L1220" s="117"/>
      <c r="M1220" s="117"/>
      <c r="N1220" s="117"/>
      <c r="O1220" s="117"/>
      <c r="P1220" s="117"/>
      <c r="Q1220" s="117"/>
      <c r="R1220" s="117"/>
      <c r="S1220" s="117"/>
      <c r="T1220" s="117"/>
      <c r="U1220" s="117"/>
      <c r="V1220" s="117"/>
      <c r="W1220" s="117"/>
      <c r="X1220" s="117"/>
      <c r="Y1220" s="117"/>
    </row>
    <row r="1221" spans="2:25" ht="9" customHeight="1" x14ac:dyDescent="0.25"/>
    <row r="1222" spans="2:25" ht="22.5" customHeight="1" x14ac:dyDescent="0.4">
      <c r="B1222" s="138"/>
      <c r="C1222" s="123" t="str">
        <f>SETTINGS!B2</f>
        <v xml:space="preserve">    COMPUTER REPAIR SERVICES</v>
      </c>
      <c r="D1222" s="30"/>
      <c r="E1222" s="30"/>
      <c r="F1222" s="30"/>
      <c r="G1222" s="30"/>
      <c r="H1222" s="30"/>
      <c r="I1222" s="30"/>
      <c r="K1222" s="131"/>
      <c r="L1222" s="131"/>
      <c r="O1222" s="138"/>
      <c r="P1222" s="123" t="str">
        <f>SETTINGS!B2</f>
        <v xml:space="preserve">    COMPUTER REPAIR SERVICES</v>
      </c>
      <c r="Q1222" s="30"/>
      <c r="R1222" s="30"/>
      <c r="S1222" s="30"/>
      <c r="T1222" s="30"/>
      <c r="U1222" s="30"/>
      <c r="V1222" s="30"/>
      <c r="X1222" s="141"/>
      <c r="Y1222" s="141"/>
    </row>
    <row r="1223" spans="2:25" ht="22.5" customHeight="1" x14ac:dyDescent="0.25">
      <c r="B1223" s="138"/>
      <c r="C1223" s="124" t="str">
        <f>SETTINGS!B3</f>
        <v xml:space="preserve">     P.O.Box AN 5044  Accra–North Tel: 0244-113-286 / 233 27 055 6797</v>
      </c>
      <c r="D1223" s="49"/>
      <c r="K1223" s="131"/>
      <c r="L1223" s="131"/>
      <c r="O1223" s="138"/>
      <c r="P1223" s="124" t="str">
        <f>SETTINGS!B3</f>
        <v xml:space="preserve">     P.O.Box AN 5044  Accra–North Tel: 0244-113-286 / 233 27 055 6797</v>
      </c>
      <c r="Q1223" s="49"/>
      <c r="X1223" s="141"/>
      <c r="Y1223" s="141"/>
    </row>
    <row r="1224" spans="2:25" ht="22.5" customHeight="1" x14ac:dyDescent="0.25">
      <c r="B1224" s="138"/>
      <c r="C1224" s="125" t="str">
        <f>SETTINGS!B4</f>
        <v xml:space="preserve">                    Email: computerrepairservices001@gmail.com</v>
      </c>
      <c r="D1224" s="33"/>
      <c r="K1224" s="131"/>
      <c r="L1224" s="131"/>
      <c r="O1224" s="138"/>
      <c r="P1224" s="125" t="str">
        <f>SETTINGS!B4</f>
        <v xml:space="preserve">                    Email: computerrepairservices001@gmail.com</v>
      </c>
      <c r="Q1224" s="33"/>
      <c r="X1224" s="141"/>
      <c r="Y1224" s="141"/>
    </row>
    <row r="1225" spans="2:25" ht="22.5" customHeight="1" x14ac:dyDescent="0.25">
      <c r="B1225" s="138"/>
      <c r="D1225" s="126" t="str">
        <f>SETTINGS!B5</f>
        <v xml:space="preserve"> LEARNERS  REPORT  SHEET</v>
      </c>
      <c r="E1225" s="50"/>
      <c r="K1225" s="131"/>
      <c r="L1225" s="131"/>
      <c r="O1225" s="138"/>
      <c r="Q1225" s="126" t="str">
        <f>SETTINGS!B5</f>
        <v xml:space="preserve"> LEARNERS  REPORT  SHEET</v>
      </c>
      <c r="R1225" s="50"/>
      <c r="X1225" s="141"/>
      <c r="Y1225" s="141"/>
    </row>
    <row r="1226" spans="2:25" ht="8.25" customHeight="1" x14ac:dyDescent="0.25"/>
    <row r="1227" spans="2:25" ht="22.5" customHeight="1" x14ac:dyDescent="0.25">
      <c r="B1227" s="55" t="str">
        <f>SETTINGS!C13</f>
        <v xml:space="preserve">Name:                                    </v>
      </c>
      <c r="C1227" s="56">
        <f>'TEACHER’S REMARKS'!B50</f>
        <v>0</v>
      </c>
      <c r="G1227" s="55"/>
      <c r="H1227" s="39" t="str">
        <f>SETTINGS!C11</f>
        <v>No. On Roll:</v>
      </c>
      <c r="I1227" s="37"/>
      <c r="J1227" s="56" t="str">
        <f>'TEACHER’S REMARKS'!F4</f>
        <v/>
      </c>
      <c r="K1227" s="37"/>
      <c r="O1227" s="55" t="str">
        <f>SETTINGS!C13</f>
        <v xml:space="preserve">Name:                                    </v>
      </c>
      <c r="P1227" s="56">
        <f>'TEACHER’S REMARKS'!B51</f>
        <v>0</v>
      </c>
      <c r="T1227" s="55"/>
      <c r="U1227" s="55" t="str">
        <f>SETTINGS!C11</f>
        <v>No. On Roll:</v>
      </c>
      <c r="V1227" s="37"/>
      <c r="W1227" s="56" t="str">
        <f>'TEACHER’S REMARKS'!F4</f>
        <v/>
      </c>
      <c r="X1227" s="37"/>
    </row>
    <row r="1228" spans="2:25" ht="9" customHeight="1" x14ac:dyDescent="0.25">
      <c r="B1228" s="94"/>
      <c r="H1228" s="39"/>
      <c r="I1228" s="37"/>
      <c r="J1228" s="37"/>
      <c r="K1228" s="37"/>
      <c r="O1228" s="94"/>
      <c r="U1228" s="39"/>
      <c r="V1228" s="37"/>
      <c r="W1228" s="37"/>
      <c r="X1228" s="37"/>
    </row>
    <row r="1229" spans="2:25" ht="22.5" customHeight="1" x14ac:dyDescent="0.25">
      <c r="B1229" s="55" t="str">
        <f>SETTINGS!C10</f>
        <v>Basic:</v>
      </c>
      <c r="C1229" s="56">
        <f>'TEACHER’S REMARKS'!D2</f>
        <v>0</v>
      </c>
      <c r="E1229" s="55"/>
      <c r="F1229" s="37"/>
      <c r="G1229" s="55"/>
      <c r="H1229" s="39" t="str">
        <f>SETTINGS!C14</f>
        <v xml:space="preserve">Vacation: </v>
      </c>
      <c r="I1229" s="37"/>
      <c r="J1229" s="56">
        <f>'TEACHER’S REMARKS'!E6</f>
        <v>0</v>
      </c>
      <c r="K1229" s="37"/>
      <c r="O1229" s="55" t="str">
        <f>SETTINGS!C10</f>
        <v>Basic:</v>
      </c>
      <c r="P1229" s="56">
        <f>'TEACHER’S REMARKS'!D2</f>
        <v>0</v>
      </c>
      <c r="R1229" s="55"/>
      <c r="S1229" s="56"/>
      <c r="T1229" s="55"/>
      <c r="U1229" s="55" t="str">
        <f>SETTINGS!C14</f>
        <v xml:space="preserve">Vacation: </v>
      </c>
      <c r="V1229" s="37"/>
      <c r="W1229" s="56">
        <f>'TEACHER’S REMARKS'!E6</f>
        <v>0</v>
      </c>
      <c r="X1229" s="37"/>
    </row>
    <row r="1230" spans="2:25" ht="9.75" customHeight="1" x14ac:dyDescent="0.25">
      <c r="B1230" s="95"/>
      <c r="H1230" s="39"/>
      <c r="I1230" s="37"/>
      <c r="J1230" s="37"/>
      <c r="K1230" s="37"/>
      <c r="O1230" s="95"/>
      <c r="U1230" s="39"/>
      <c r="V1230" s="37"/>
      <c r="W1230" s="37"/>
      <c r="X1230" s="37"/>
    </row>
    <row r="1231" spans="2:25" ht="22.5" customHeight="1" x14ac:dyDescent="0.25">
      <c r="B1231" s="55" t="str">
        <f>SETTINGS!C15</f>
        <v xml:space="preserve">Reopening: </v>
      </c>
      <c r="C1231" s="56">
        <f>'TEACHER’S REMARKS'!D6</f>
        <v>0</v>
      </c>
      <c r="G1231" s="55"/>
      <c r="H1231" s="55" t="str">
        <f>SETTINGS!C8</f>
        <v xml:space="preserve">Term: </v>
      </c>
      <c r="I1231" s="37"/>
      <c r="J1231" s="56">
        <f>'TEACHER’S REMARKS'!E2</f>
        <v>0</v>
      </c>
      <c r="K1231" s="37"/>
      <c r="O1231" s="55" t="str">
        <f>SETTINGS!C15</f>
        <v xml:space="preserve">Reopening: </v>
      </c>
      <c r="P1231" s="56">
        <f>'TEACHER’S REMARKS'!D6</f>
        <v>0</v>
      </c>
      <c r="T1231" s="55"/>
      <c r="U1231" s="55" t="str">
        <f>SETTINGS!C8</f>
        <v xml:space="preserve">Term: </v>
      </c>
      <c r="V1231" s="37"/>
      <c r="W1231" s="56">
        <f>'TEACHER’S REMARKS'!E2</f>
        <v>0</v>
      </c>
      <c r="X1231" s="37"/>
    </row>
    <row r="1232" spans="2:25" ht="9" customHeight="1" x14ac:dyDescent="0.25">
      <c r="H1232" s="37"/>
      <c r="I1232" s="37"/>
      <c r="J1232" s="37"/>
      <c r="K1232" s="37"/>
      <c r="U1232" s="37"/>
      <c r="V1232" s="37"/>
      <c r="W1232" s="37"/>
      <c r="X1232" s="37"/>
    </row>
    <row r="1233" spans="2:26" ht="22.5" customHeight="1" x14ac:dyDescent="0.25">
      <c r="B1233" s="55" t="str">
        <f>SETTINGS!B21</f>
        <v>Grading:</v>
      </c>
      <c r="C1233" s="99" t="str">
        <f>SETTINGS!C21</f>
        <v>80 - 100 =  1 - Highly Proficient                                 68 - 79 = 2 - Proficient</v>
      </c>
      <c r="D1233" s="99"/>
      <c r="E1233" s="99"/>
      <c r="F1233" s="99"/>
      <c r="G1233" s="99"/>
      <c r="H1233" s="99"/>
      <c r="I1233" s="99"/>
      <c r="J1233" s="99"/>
      <c r="O1233" s="55" t="str">
        <f>SETTINGS!B21</f>
        <v>Grading:</v>
      </c>
      <c r="P1233" s="99" t="str">
        <f>SETTINGS!C21</f>
        <v>80 - 100 =  1 - Highly Proficient                                 68 - 79 = 2 - Proficient</v>
      </c>
      <c r="Q1233" s="99"/>
      <c r="R1233" s="99"/>
      <c r="S1233" s="99"/>
      <c r="T1233" s="99"/>
      <c r="U1233" s="99"/>
      <c r="V1233" s="99"/>
      <c r="W1233" s="99"/>
    </row>
    <row r="1234" spans="2:26" ht="22.5" customHeight="1" x14ac:dyDescent="0.25">
      <c r="B1234" s="96"/>
      <c r="C1234" s="99" t="str">
        <f>SETTINGS!C22</f>
        <v xml:space="preserve">54 - 67  = 3 - Approaching Proficiency                       40 - 53   =  4 - Developing      </v>
      </c>
      <c r="D1234" s="99"/>
      <c r="E1234" s="99"/>
      <c r="F1234" s="99"/>
      <c r="G1234" s="99"/>
      <c r="H1234" s="99"/>
      <c r="I1234" s="99"/>
      <c r="J1234" s="99"/>
      <c r="O1234" s="96"/>
      <c r="P1234" s="99" t="str">
        <f>SETTINGS!C22</f>
        <v xml:space="preserve">54 - 67  = 3 - Approaching Proficiency                       40 - 53   =  4 - Developing      </v>
      </c>
      <c r="Q1234" s="99"/>
      <c r="R1234" s="99"/>
      <c r="S1234" s="99"/>
      <c r="T1234" s="99"/>
      <c r="U1234" s="99"/>
      <c r="V1234" s="99"/>
      <c r="W1234" s="99"/>
    </row>
    <row r="1235" spans="2:26" ht="22.5" customHeight="1" x14ac:dyDescent="0.25">
      <c r="B1235" s="96"/>
      <c r="C1235" s="99" t="str">
        <f>SETTINGS!C23</f>
        <v>0 - 39 = 5 - Emerging</v>
      </c>
      <c r="D1235" s="99"/>
      <c r="E1235" s="99"/>
      <c r="F1235" s="99"/>
      <c r="G1235" s="99"/>
      <c r="H1235" s="99"/>
      <c r="I1235" s="99"/>
      <c r="J1235" s="99"/>
      <c r="O1235" s="96"/>
      <c r="P1235" s="99" t="str">
        <f>SETTINGS!C23</f>
        <v>0 - 39 = 5 - Emerging</v>
      </c>
      <c r="Q1235" s="99"/>
      <c r="R1235" s="99"/>
      <c r="S1235" s="99"/>
      <c r="T1235" s="99"/>
      <c r="U1235" s="99"/>
      <c r="V1235" s="99"/>
      <c r="W1235" s="99"/>
    </row>
    <row r="1236" spans="2:26" ht="9" customHeight="1" x14ac:dyDescent="0.25">
      <c r="B1236" s="16"/>
      <c r="C1236" s="16"/>
      <c r="D1236" s="16"/>
      <c r="E1236" s="16"/>
      <c r="F1236" s="16"/>
      <c r="G1236" s="16"/>
      <c r="H1236" s="16"/>
      <c r="I1236" s="16"/>
      <c r="J1236" s="16"/>
      <c r="O1236" s="16"/>
      <c r="P1236" s="16"/>
      <c r="Q1236" s="16"/>
      <c r="R1236" s="16"/>
      <c r="S1236" s="16"/>
      <c r="T1236" s="16"/>
      <c r="U1236" s="16"/>
      <c r="V1236" s="16"/>
      <c r="W1236" s="16"/>
    </row>
    <row r="1237" spans="2:26" ht="9.75" customHeight="1" x14ac:dyDescent="0.25"/>
    <row r="1238" spans="2:26" ht="30" customHeight="1" x14ac:dyDescent="0.25">
      <c r="B1238" s="139" t="str">
        <f>SETTINGS!K2</f>
        <v>SUBJECT</v>
      </c>
      <c r="C1238" s="139"/>
      <c r="D1238" s="139"/>
      <c r="E1238" s="72" t="str">
        <f>SETTINGS!K3</f>
        <v>CLASS SCORE</v>
      </c>
      <c r="F1238" s="72" t="str">
        <f>SETTINGS!K4</f>
        <v>EXAMS SCORE</v>
      </c>
      <c r="G1238" s="72" t="str">
        <f>SETTINGS!K5</f>
        <v>TOTAL SCORE</v>
      </c>
      <c r="H1238" s="72" t="str">
        <f>SETTINGS!K6</f>
        <v>SUBJECT POSITION</v>
      </c>
      <c r="I1238" s="72" t="str">
        <f>SETTINGS!K7</f>
        <v>GRADE</v>
      </c>
      <c r="J1238" s="72" t="str">
        <f>SETTINGS!K8</f>
        <v>REMARKS</v>
      </c>
      <c r="K1238" s="72"/>
      <c r="L1238" s="72"/>
      <c r="M1238" s="72"/>
      <c r="O1238" s="139" t="str">
        <f>SETTINGS!K2</f>
        <v>SUBJECT</v>
      </c>
      <c r="P1238" s="139"/>
      <c r="Q1238" s="139"/>
      <c r="R1238" s="72" t="str">
        <f>SETTINGS!K3</f>
        <v>CLASS SCORE</v>
      </c>
      <c r="S1238" s="72" t="str">
        <f>SETTINGS!K4</f>
        <v>EXAMS SCORE</v>
      </c>
      <c r="T1238" s="72" t="str">
        <f>SETTINGS!K5</f>
        <v>TOTAL SCORE</v>
      </c>
      <c r="U1238" s="72" t="str">
        <f>SETTINGS!K6</f>
        <v>SUBJECT POSITION</v>
      </c>
      <c r="V1238" s="72" t="str">
        <f>SETTINGS!K7</f>
        <v>GRADE</v>
      </c>
      <c r="W1238" s="72" t="str">
        <f>SETTINGS!K8</f>
        <v>REMARKS</v>
      </c>
      <c r="X1238" s="72"/>
      <c r="Y1238" s="72"/>
      <c r="Z1238" s="72"/>
    </row>
    <row r="1239" spans="2:26" ht="8.25" customHeight="1" x14ac:dyDescent="0.25">
      <c r="E1239" s="57"/>
      <c r="R1239" s="57"/>
    </row>
    <row r="1240" spans="2:26" ht="22.5" customHeight="1" x14ac:dyDescent="0.3">
      <c r="B1240" s="140" t="str">
        <f>SETTINGS!G2</f>
        <v>ENGLISH LANGUAGE</v>
      </c>
      <c r="C1240" s="140"/>
      <c r="D1240" s="140"/>
      <c r="E1240" s="73">
        <f>ENGLISH!I48</f>
        <v>0</v>
      </c>
      <c r="F1240" s="73">
        <f>ENGLISH!K48</f>
        <v>0</v>
      </c>
      <c r="G1240" s="87">
        <f>ENGLISH!L48</f>
        <v>0</v>
      </c>
      <c r="H1240" s="75" t="str">
        <f>ENGLISH!M48</f>
        <v>1st</v>
      </c>
      <c r="I1240" s="76">
        <f>ENGLISH!N48</f>
        <v>5</v>
      </c>
      <c r="J1240" s="77" t="str">
        <f>ENGLISH!O48</f>
        <v>Emerging</v>
      </c>
      <c r="K1240" s="86"/>
      <c r="L1240" s="86"/>
      <c r="O1240" s="140" t="str">
        <f>SETTINGS!G2</f>
        <v>ENGLISH LANGUAGE</v>
      </c>
      <c r="P1240" s="140"/>
      <c r="Q1240" s="140"/>
      <c r="R1240" s="73">
        <f>ENGLISH!I49</f>
        <v>0</v>
      </c>
      <c r="S1240" s="73">
        <f>ENGLISH!K49</f>
        <v>0</v>
      </c>
      <c r="T1240" s="87">
        <f>ENGLISH!L49</f>
        <v>0</v>
      </c>
      <c r="U1240" s="75" t="str">
        <f>ENGLISH!M49</f>
        <v>1st</v>
      </c>
      <c r="V1240" s="76">
        <f>ENGLISH!N49</f>
        <v>5</v>
      </c>
      <c r="W1240" s="77" t="str">
        <f>ENGLISH!O49</f>
        <v>Emerging</v>
      </c>
      <c r="X1240" s="86"/>
      <c r="Y1240" s="86"/>
    </row>
    <row r="1241" spans="2:26" ht="9" customHeight="1" x14ac:dyDescent="0.3">
      <c r="B1241" s="26"/>
      <c r="C1241" s="26"/>
      <c r="D1241" s="26"/>
      <c r="E1241" s="73"/>
      <c r="F1241" s="73"/>
      <c r="G1241" s="87"/>
      <c r="H1241" s="75"/>
      <c r="I1241" s="76"/>
      <c r="J1241" s="77"/>
      <c r="K1241" s="86"/>
      <c r="L1241" s="86"/>
      <c r="O1241" s="26"/>
      <c r="P1241" s="26"/>
      <c r="Q1241" s="26"/>
      <c r="R1241" s="73"/>
      <c r="S1241" s="73"/>
      <c r="T1241" s="87"/>
      <c r="U1241" s="75"/>
      <c r="V1241" s="76"/>
      <c r="W1241" s="77"/>
      <c r="X1241" s="86"/>
      <c r="Y1241" s="86"/>
    </row>
    <row r="1242" spans="2:26" ht="22.5" customHeight="1" x14ac:dyDescent="0.3">
      <c r="B1242" s="140" t="str">
        <f>SETTINGS!G3</f>
        <v>MATHEMATICS</v>
      </c>
      <c r="C1242" s="140"/>
      <c r="D1242" s="140"/>
      <c r="E1242" s="73">
        <f>MATHS!I48</f>
        <v>0</v>
      </c>
      <c r="F1242" s="73">
        <f>MATHS!K48</f>
        <v>0</v>
      </c>
      <c r="G1242" s="87">
        <f>MATHS!L48</f>
        <v>0</v>
      </c>
      <c r="H1242" s="75" t="str">
        <f>MATHS!M48</f>
        <v>1st</v>
      </c>
      <c r="I1242" s="76">
        <f>MATHS!N48</f>
        <v>5</v>
      </c>
      <c r="J1242" s="77" t="str">
        <f>MATHS!O48</f>
        <v>Emerging</v>
      </c>
      <c r="K1242" s="86"/>
      <c r="L1242" s="86"/>
      <c r="O1242" s="140" t="str">
        <f>SETTINGS!G3</f>
        <v>MATHEMATICS</v>
      </c>
      <c r="P1242" s="140"/>
      <c r="Q1242" s="140"/>
      <c r="R1242" s="73">
        <f>MATHS!I49</f>
        <v>0</v>
      </c>
      <c r="S1242" s="73">
        <f>MATHS!K49</f>
        <v>0</v>
      </c>
      <c r="T1242" s="87">
        <f>MATHS!L49</f>
        <v>0</v>
      </c>
      <c r="U1242" s="75" t="str">
        <f>MATHS!M49</f>
        <v>1st</v>
      </c>
      <c r="V1242" s="76">
        <f>MATHS!N49</f>
        <v>5</v>
      </c>
      <c r="W1242" s="77" t="str">
        <f>MATHS!O49</f>
        <v>Emerging</v>
      </c>
      <c r="X1242" s="86"/>
      <c r="Y1242" s="86"/>
    </row>
    <row r="1243" spans="2:26" ht="9" customHeight="1" x14ac:dyDescent="0.3">
      <c r="B1243" s="26"/>
      <c r="C1243" s="26"/>
      <c r="D1243" s="26"/>
      <c r="E1243" s="73"/>
      <c r="F1243" s="73"/>
      <c r="G1243" s="87"/>
      <c r="H1243" s="75"/>
      <c r="I1243" s="76"/>
      <c r="J1243" s="77"/>
      <c r="K1243" s="86"/>
      <c r="L1243" s="86"/>
      <c r="O1243" s="26"/>
      <c r="P1243" s="26"/>
      <c r="Q1243" s="26"/>
      <c r="R1243" s="73"/>
      <c r="S1243" s="73"/>
      <c r="T1243" s="87"/>
      <c r="U1243" s="75"/>
      <c r="V1243" s="76"/>
      <c r="W1243" s="77"/>
      <c r="X1243" s="86"/>
      <c r="Y1243" s="86"/>
    </row>
    <row r="1244" spans="2:26" ht="22.5" customHeight="1" x14ac:dyDescent="0.3">
      <c r="B1244" s="140" t="str">
        <f>SETTINGS!G4</f>
        <v>INTEGRATED SCIENCE</v>
      </c>
      <c r="C1244" s="140"/>
      <c r="D1244" s="140"/>
      <c r="E1244" s="73">
        <f>SCIENCE!I48</f>
        <v>0</v>
      </c>
      <c r="F1244" s="73">
        <f>SCIENCE!K48</f>
        <v>0</v>
      </c>
      <c r="G1244" s="87">
        <f>SCIENCE!L48</f>
        <v>0</v>
      </c>
      <c r="H1244" s="75" t="str">
        <f>SCIENCE!M48</f>
        <v>1st</v>
      </c>
      <c r="I1244" s="76">
        <f>SCIENCE!N48</f>
        <v>5</v>
      </c>
      <c r="J1244" s="77" t="str">
        <f>SCIENCE!O48</f>
        <v>Emerging</v>
      </c>
      <c r="K1244" s="86"/>
      <c r="L1244" s="86"/>
      <c r="O1244" s="140" t="str">
        <f>SETTINGS!G4</f>
        <v>INTEGRATED SCIENCE</v>
      </c>
      <c r="P1244" s="140"/>
      <c r="Q1244" s="140"/>
      <c r="R1244" s="73">
        <f>SCIENCE!I49</f>
        <v>0</v>
      </c>
      <c r="S1244" s="73">
        <f>SCIENCE!K49</f>
        <v>0</v>
      </c>
      <c r="T1244" s="87">
        <f>SCIENCE!L49</f>
        <v>0</v>
      </c>
      <c r="U1244" s="75" t="str">
        <f>SCIENCE!M49</f>
        <v>1st</v>
      </c>
      <c r="V1244" s="76">
        <f>SCIENCE!N49</f>
        <v>5</v>
      </c>
      <c r="W1244" s="77" t="str">
        <f>SCIENCE!O49</f>
        <v>Emerging</v>
      </c>
      <c r="X1244" s="86"/>
      <c r="Y1244" s="86"/>
    </row>
    <row r="1245" spans="2:26" ht="9.75" customHeight="1" x14ac:dyDescent="0.3">
      <c r="B1245" s="26"/>
      <c r="C1245" s="26"/>
      <c r="D1245" s="26"/>
      <c r="E1245" s="73"/>
      <c r="F1245" s="73"/>
      <c r="G1245" s="87"/>
      <c r="H1245" s="75"/>
      <c r="I1245" s="76"/>
      <c r="J1245" s="77"/>
      <c r="K1245" s="86"/>
      <c r="L1245" s="86"/>
      <c r="O1245" s="26"/>
      <c r="P1245" s="26"/>
      <c r="Q1245" s="26"/>
      <c r="R1245" s="73"/>
      <c r="S1245" s="73"/>
      <c r="T1245" s="87"/>
      <c r="U1245" s="75"/>
      <c r="V1245" s="76"/>
      <c r="W1245" s="77"/>
      <c r="X1245" s="86"/>
      <c r="Y1245" s="86"/>
    </row>
    <row r="1246" spans="2:26" ht="22.5" customHeight="1" x14ac:dyDescent="0.3">
      <c r="B1246" s="140" t="str">
        <f>SETTINGS!G5</f>
        <v>HISTORY</v>
      </c>
      <c r="C1246" s="140"/>
      <c r="D1246" s="140"/>
      <c r="E1246" s="73">
        <f>'GH HISTORY'!I48</f>
        <v>0</v>
      </c>
      <c r="F1246" s="73">
        <f>'GH HISTORY'!K48</f>
        <v>0</v>
      </c>
      <c r="G1246" s="87">
        <f>'GH HISTORY'!L48</f>
        <v>0</v>
      </c>
      <c r="H1246" s="75" t="str">
        <f>'GH HISTORY'!M48</f>
        <v>1st</v>
      </c>
      <c r="I1246" s="76">
        <f>'GH HISTORY'!N48</f>
        <v>5</v>
      </c>
      <c r="J1246" s="77" t="str">
        <f>'GH HISTORY'!O48</f>
        <v>Emerging</v>
      </c>
      <c r="K1246" s="86"/>
      <c r="L1246" s="86"/>
      <c r="O1246" s="140" t="str">
        <f>SETTINGS!G5</f>
        <v>HISTORY</v>
      </c>
      <c r="P1246" s="140"/>
      <c r="Q1246" s="140"/>
      <c r="R1246" s="73">
        <f>'GH HISTORY'!I49</f>
        <v>0</v>
      </c>
      <c r="S1246" s="73">
        <f>'GH HISTORY'!K49</f>
        <v>0</v>
      </c>
      <c r="T1246" s="87">
        <f>'GH HISTORY'!L49</f>
        <v>0</v>
      </c>
      <c r="U1246" s="75" t="str">
        <f>'GH HISTORY'!M49</f>
        <v>1st</v>
      </c>
      <c r="V1246" s="76">
        <f>'GH HISTORY'!N49</f>
        <v>5</v>
      </c>
      <c r="W1246" s="77" t="str">
        <f>'GH HISTORY'!O49</f>
        <v>Emerging</v>
      </c>
      <c r="X1246" s="86"/>
      <c r="Y1246" s="86"/>
    </row>
    <row r="1247" spans="2:26" ht="9.75" customHeight="1" x14ac:dyDescent="0.3">
      <c r="B1247" s="26"/>
      <c r="C1247" s="26"/>
      <c r="D1247" s="26"/>
      <c r="E1247" s="73"/>
      <c r="F1247" s="73"/>
      <c r="G1247" s="87"/>
      <c r="H1247" s="75"/>
      <c r="I1247" s="76"/>
      <c r="J1247" s="77"/>
      <c r="K1247" s="86"/>
      <c r="L1247" s="86"/>
      <c r="O1247" s="26"/>
      <c r="P1247" s="26"/>
      <c r="Q1247" s="26"/>
      <c r="R1247" s="73"/>
      <c r="S1247" s="73"/>
      <c r="T1247" s="87"/>
      <c r="U1247" s="75"/>
      <c r="V1247" s="76"/>
      <c r="W1247" s="77"/>
      <c r="X1247" s="86"/>
      <c r="Y1247" s="86"/>
    </row>
    <row r="1248" spans="2:26" ht="22.5" customHeight="1" x14ac:dyDescent="0.3">
      <c r="B1248" s="140" t="str">
        <f>SETTINGS!G6</f>
        <v>RELIGIOUS &amp; MORAL EDU.</v>
      </c>
      <c r="C1248" s="140"/>
      <c r="D1248" s="140"/>
      <c r="E1248" s="73">
        <f>'R M E'!I48</f>
        <v>0</v>
      </c>
      <c r="F1248" s="73">
        <f>'R M E'!K48</f>
        <v>0</v>
      </c>
      <c r="G1248" s="87">
        <f>'R M E'!L48</f>
        <v>0</v>
      </c>
      <c r="H1248" s="75" t="str">
        <f>'R M E'!M48</f>
        <v>1st</v>
      </c>
      <c r="I1248" s="76">
        <f>'R M E'!N48</f>
        <v>5</v>
      </c>
      <c r="J1248" s="77" t="str">
        <f>'R M E'!O48</f>
        <v>Emerging</v>
      </c>
      <c r="K1248" s="86"/>
      <c r="L1248" s="86"/>
      <c r="O1248" s="140" t="str">
        <f>SETTINGS!G6</f>
        <v>RELIGIOUS &amp; MORAL EDU.</v>
      </c>
      <c r="P1248" s="140"/>
      <c r="Q1248" s="140"/>
      <c r="R1248" s="73">
        <f>'R M E'!I49</f>
        <v>0</v>
      </c>
      <c r="S1248" s="73">
        <f>'R M E'!K49</f>
        <v>0</v>
      </c>
      <c r="T1248" s="87">
        <f>'R M E'!L49</f>
        <v>0</v>
      </c>
      <c r="U1248" s="75" t="str">
        <f>'R M E'!M49</f>
        <v>1st</v>
      </c>
      <c r="V1248" s="76">
        <f>'R M E'!N49</f>
        <v>5</v>
      </c>
      <c r="W1248" s="77" t="str">
        <f>'R M E'!O49</f>
        <v>Emerging</v>
      </c>
      <c r="X1248" s="86"/>
      <c r="Y1248" s="86"/>
    </row>
    <row r="1249" spans="2:26" ht="9.75" customHeight="1" x14ac:dyDescent="0.3">
      <c r="B1249" s="26"/>
      <c r="C1249" s="26"/>
      <c r="D1249" s="26"/>
      <c r="E1249" s="73"/>
      <c r="F1249" s="73"/>
      <c r="G1249" s="87"/>
      <c r="H1249" s="75"/>
      <c r="I1249" s="76"/>
      <c r="J1249" s="77"/>
      <c r="K1249" s="86"/>
      <c r="L1249" s="86"/>
      <c r="O1249" s="26"/>
      <c r="P1249" s="26"/>
      <c r="Q1249" s="26"/>
      <c r="R1249" s="73"/>
      <c r="S1249" s="73"/>
      <c r="T1249" s="87"/>
      <c r="U1249" s="75"/>
      <c r="V1249" s="76"/>
      <c r="W1249" s="77"/>
      <c r="X1249" s="86"/>
      <c r="Y1249" s="86"/>
    </row>
    <row r="1250" spans="2:26" ht="22.5" customHeight="1" x14ac:dyDescent="0.3">
      <c r="B1250" s="140" t="str">
        <f>SETTINGS!G7</f>
        <v>COMPUTING</v>
      </c>
      <c r="C1250" s="140"/>
      <c r="D1250" s="140"/>
      <c r="E1250" s="73">
        <f>COMPUTING!I48</f>
        <v>0</v>
      </c>
      <c r="F1250" s="73">
        <f>COMPUTING!K48</f>
        <v>0</v>
      </c>
      <c r="G1250" s="87">
        <f>COMPUTING!L48</f>
        <v>0</v>
      </c>
      <c r="H1250" s="75" t="str">
        <f>COMPUTING!M48</f>
        <v>1st</v>
      </c>
      <c r="I1250" s="76">
        <f>COMPUTING!N48</f>
        <v>5</v>
      </c>
      <c r="J1250" s="77" t="str">
        <f>COMPUTING!O48</f>
        <v>Emerging</v>
      </c>
      <c r="K1250" s="86"/>
      <c r="L1250" s="86"/>
      <c r="O1250" s="140" t="str">
        <f>SETTINGS!G7</f>
        <v>COMPUTING</v>
      </c>
      <c r="P1250" s="140"/>
      <c r="Q1250" s="140"/>
      <c r="R1250" s="73">
        <f>COMPUTING!I49</f>
        <v>0</v>
      </c>
      <c r="S1250" s="73">
        <f>COMPUTING!K49</f>
        <v>0</v>
      </c>
      <c r="T1250" s="87">
        <f>COMPUTING!L49</f>
        <v>0</v>
      </c>
      <c r="U1250" s="75" t="str">
        <f>COMPUTING!M49</f>
        <v>1st</v>
      </c>
      <c r="V1250" s="76">
        <f>COMPUTING!N49</f>
        <v>5</v>
      </c>
      <c r="W1250" s="77" t="str">
        <f>COMPUTING!O49</f>
        <v>Emerging</v>
      </c>
      <c r="X1250" s="86"/>
      <c r="Y1250" s="86"/>
    </row>
    <row r="1251" spans="2:26" ht="9.75" customHeight="1" x14ac:dyDescent="0.3">
      <c r="B1251" s="26"/>
      <c r="C1251" s="26"/>
      <c r="D1251" s="26"/>
      <c r="E1251" s="73"/>
      <c r="F1251" s="73"/>
      <c r="G1251" s="87"/>
      <c r="H1251" s="75"/>
      <c r="I1251" s="76"/>
      <c r="J1251" s="77"/>
      <c r="K1251" s="86"/>
      <c r="L1251" s="86"/>
      <c r="O1251" s="26"/>
      <c r="P1251" s="26"/>
      <c r="Q1251" s="26"/>
      <c r="R1251" s="73"/>
      <c r="S1251" s="73"/>
      <c r="T1251" s="87"/>
      <c r="U1251" s="75"/>
      <c r="V1251" s="76"/>
      <c r="W1251" s="77"/>
      <c r="X1251" s="86"/>
      <c r="Y1251" s="86"/>
    </row>
    <row r="1252" spans="2:26" ht="22.5" customHeight="1" x14ac:dyDescent="0.3">
      <c r="B1252" s="140" t="str">
        <f>SETTINGS!G8</f>
        <v>GHANAIAN LANGUAGE</v>
      </c>
      <c r="C1252" s="140"/>
      <c r="D1252" s="140"/>
      <c r="E1252" s="73">
        <f>'GHANAIAN LANGUAGE'!I48</f>
        <v>0</v>
      </c>
      <c r="F1252" s="73">
        <f>'GHANAIAN LANGUAGE'!K48</f>
        <v>0</v>
      </c>
      <c r="G1252" s="87">
        <f>'GHANAIAN LANGUAGE'!L48</f>
        <v>0</v>
      </c>
      <c r="H1252" s="75" t="str">
        <f>'GHANAIAN LANGUAGE'!M48</f>
        <v>1st</v>
      </c>
      <c r="I1252" s="76">
        <f>'GHANAIAN LANGUAGE'!N48</f>
        <v>5</v>
      </c>
      <c r="J1252" s="77" t="str">
        <f>'GHANAIAN LANGUAGE'!O48</f>
        <v>Emerging</v>
      </c>
      <c r="K1252" s="86"/>
      <c r="L1252" s="86"/>
      <c r="O1252" s="140" t="str">
        <f>SETTINGS!G8</f>
        <v>GHANAIAN LANGUAGE</v>
      </c>
      <c r="P1252" s="140"/>
      <c r="Q1252" s="140"/>
      <c r="R1252" s="73">
        <f>'GHANAIAN LANGUAGE'!I49</f>
        <v>0</v>
      </c>
      <c r="S1252" s="73">
        <f>'GHANAIAN LANGUAGE'!K49</f>
        <v>0</v>
      </c>
      <c r="T1252" s="87">
        <f>'GHANAIAN LANGUAGE'!L49</f>
        <v>0</v>
      </c>
      <c r="U1252" s="75" t="str">
        <f>'GHANAIAN LANGUAGE'!M49</f>
        <v>1st</v>
      </c>
      <c r="V1252" s="76">
        <f>'GHANAIAN LANGUAGE'!N49</f>
        <v>5</v>
      </c>
      <c r="W1252" s="77" t="str">
        <f>'GHANAIAN LANGUAGE'!O49</f>
        <v>Emerging</v>
      </c>
      <c r="X1252" s="86"/>
      <c r="Y1252" s="86"/>
    </row>
    <row r="1253" spans="2:26" ht="9.75" customHeight="1" x14ac:dyDescent="0.3">
      <c r="B1253" s="26"/>
      <c r="C1253" s="26"/>
      <c r="D1253" s="26"/>
      <c r="E1253" s="73"/>
      <c r="F1253" s="73"/>
      <c r="G1253" s="87"/>
      <c r="H1253" s="75"/>
      <c r="I1253" s="76"/>
      <c r="J1253" s="77"/>
      <c r="K1253" s="86"/>
      <c r="L1253" s="86"/>
      <c r="O1253" s="26"/>
      <c r="P1253" s="26"/>
      <c r="Q1253" s="26"/>
      <c r="R1253" s="73"/>
      <c r="S1253" s="73"/>
      <c r="T1253" s="87"/>
      <c r="U1253" s="75"/>
      <c r="V1253" s="76"/>
      <c r="W1253" s="77"/>
      <c r="X1253" s="86"/>
      <c r="Y1253" s="86"/>
    </row>
    <row r="1254" spans="2:26" ht="22.5" customHeight="1" x14ac:dyDescent="0.3">
      <c r="B1254" s="140" t="str">
        <f>SETTINGS!G9</f>
        <v>CREATIVE ARTS &amp; DESIGN</v>
      </c>
      <c r="C1254" s="140"/>
      <c r="D1254" s="140"/>
      <c r="E1254" s="73">
        <f>'CREATIVE ARTS'!I48</f>
        <v>0</v>
      </c>
      <c r="F1254" s="73">
        <f>'CREATIVE ARTS'!K48</f>
        <v>0</v>
      </c>
      <c r="G1254" s="87">
        <f>'CREATIVE ARTS'!L48</f>
        <v>0</v>
      </c>
      <c r="H1254" s="75" t="str">
        <f>'CREATIVE ARTS'!M48</f>
        <v>1st</v>
      </c>
      <c r="I1254" s="76">
        <f>'CREATIVE ARTS'!N48</f>
        <v>5</v>
      </c>
      <c r="J1254" s="77" t="str">
        <f>'CREATIVE ARTS'!O48</f>
        <v>Emerging</v>
      </c>
      <c r="K1254" s="86"/>
      <c r="L1254" s="86"/>
      <c r="O1254" s="140" t="str">
        <f>SETTINGS!G9</f>
        <v>CREATIVE ARTS &amp; DESIGN</v>
      </c>
      <c r="P1254" s="140"/>
      <c r="Q1254" s="140"/>
      <c r="R1254" s="73">
        <f>'CREATIVE ARTS'!I49</f>
        <v>0</v>
      </c>
      <c r="S1254" s="73">
        <f>'CREATIVE ARTS'!K49</f>
        <v>0</v>
      </c>
      <c r="T1254" s="87">
        <f>'CREATIVE ARTS'!L49</f>
        <v>0</v>
      </c>
      <c r="U1254" s="75" t="str">
        <f>'CREATIVE ARTS'!M49</f>
        <v>1st</v>
      </c>
      <c r="V1254" s="76">
        <f>'CREATIVE ARTS'!N49</f>
        <v>5</v>
      </c>
      <c r="W1254" s="77" t="str">
        <f>'CREATIVE ARTS'!O49</f>
        <v>Emerging</v>
      </c>
      <c r="X1254" s="86"/>
      <c r="Y1254" s="86"/>
    </row>
    <row r="1255" spans="2:26" ht="9.75" customHeight="1" x14ac:dyDescent="0.3">
      <c r="B1255" s="26"/>
      <c r="C1255" s="26"/>
      <c r="D1255" s="26"/>
      <c r="E1255" s="73"/>
      <c r="F1255" s="73"/>
      <c r="G1255" s="87"/>
      <c r="H1255" s="75"/>
      <c r="I1255" s="76"/>
      <c r="J1255" s="77"/>
      <c r="K1255" s="86"/>
      <c r="L1255" s="86"/>
      <c r="O1255" s="26"/>
      <c r="P1255" s="26"/>
      <c r="Q1255" s="26"/>
      <c r="R1255" s="73"/>
      <c r="S1255" s="73"/>
      <c r="T1255" s="87"/>
      <c r="U1255" s="75"/>
      <c r="V1255" s="76"/>
      <c r="W1255" s="77"/>
      <c r="X1255" s="86"/>
      <c r="Y1255" s="86"/>
    </row>
    <row r="1256" spans="2:26" ht="23.25" hidden="1" customHeight="1" x14ac:dyDescent="0.4">
      <c r="B1256" s="140" t="str">
        <f>SETTINGS!G10</f>
        <v>OUR WORLD OUR PEOPLE</v>
      </c>
      <c r="C1256" s="140"/>
      <c r="D1256" s="140"/>
      <c r="E1256" s="73">
        <f>'OUR WORLD OUR PEOPLE'!I48</f>
        <v>0</v>
      </c>
      <c r="F1256" s="73">
        <f>'OUR WORLD OUR PEOPLE'!K48</f>
        <v>0</v>
      </c>
      <c r="G1256" s="87">
        <f>'OUR WORLD OUR PEOPLE'!L48</f>
        <v>0</v>
      </c>
      <c r="H1256" s="75" t="str">
        <f>'OUR WORLD OUR PEOPLE'!M48</f>
        <v>1st</v>
      </c>
      <c r="I1256" s="76">
        <f>'OUR WORLD OUR PEOPLE'!N48</f>
        <v>5</v>
      </c>
      <c r="J1256" s="77" t="str">
        <f>'OUR WORLD OUR PEOPLE'!O48</f>
        <v>Emerging</v>
      </c>
      <c r="K1256" s="86"/>
      <c r="L1256" s="86"/>
      <c r="O1256" s="140" t="str">
        <f>SETTINGS!G10</f>
        <v>OUR WORLD OUR PEOPLE</v>
      </c>
      <c r="P1256" s="140"/>
      <c r="Q1256" s="140"/>
      <c r="R1256" s="73">
        <f>'OUR WORLD OUR PEOPLE'!I49</f>
        <v>0</v>
      </c>
      <c r="S1256" s="73">
        <f>'OUR WORLD OUR PEOPLE'!K49</f>
        <v>0</v>
      </c>
      <c r="T1256" s="87">
        <f>'OUR WORLD OUR PEOPLE'!L49</f>
        <v>0</v>
      </c>
      <c r="U1256" s="75" t="str">
        <f>'OUR WORLD OUR PEOPLE'!M49</f>
        <v>1st</v>
      </c>
      <c r="V1256" s="76">
        <f>'OUR WORLD OUR PEOPLE'!N49</f>
        <v>5</v>
      </c>
      <c r="W1256" s="77" t="str">
        <f>'OUR WORLD OUR PEOPLE'!O49</f>
        <v>Emerging</v>
      </c>
      <c r="X1256" s="86"/>
      <c r="Y1256" s="86"/>
    </row>
    <row r="1257" spans="2:26" ht="9.75" customHeight="1" x14ac:dyDescent="0.3">
      <c r="B1257" s="26"/>
      <c r="C1257" s="26"/>
      <c r="D1257" s="26"/>
      <c r="E1257" s="73"/>
      <c r="F1257" s="73"/>
      <c r="G1257" s="87"/>
      <c r="H1257" s="75"/>
      <c r="I1257" s="76"/>
      <c r="J1257" s="77"/>
      <c r="K1257" s="86"/>
      <c r="L1257" s="86"/>
      <c r="O1257" s="26"/>
      <c r="P1257" s="26"/>
      <c r="Q1257" s="26"/>
      <c r="R1257" s="73"/>
      <c r="S1257" s="73"/>
      <c r="T1257" s="87"/>
      <c r="U1257" s="75"/>
      <c r="V1257" s="76"/>
      <c r="W1257" s="77"/>
      <c r="X1257" s="86"/>
      <c r="Y1257" s="86"/>
    </row>
    <row r="1258" spans="2:26" ht="22.5" hidden="1" customHeight="1" x14ac:dyDescent="0.4">
      <c r="B1258" s="26" t="str">
        <f>SETTINGS!G11</f>
        <v>FRENCH</v>
      </c>
      <c r="C1258" s="26"/>
      <c r="D1258" s="26"/>
      <c r="E1258" s="73">
        <f>FRENCH!I48</f>
        <v>0</v>
      </c>
      <c r="F1258" s="73">
        <f>FRENCH!K48</f>
        <v>0</v>
      </c>
      <c r="G1258" s="87">
        <f>FRENCH!L48</f>
        <v>0</v>
      </c>
      <c r="H1258" s="75" t="str">
        <f>FRENCH!M48</f>
        <v>1st</v>
      </c>
      <c r="I1258" s="76">
        <f>FRENCH!N48</f>
        <v>5</v>
      </c>
      <c r="J1258" s="77" t="str">
        <f>FRENCH!O48</f>
        <v>Emerging</v>
      </c>
      <c r="K1258" s="86"/>
      <c r="L1258" s="86"/>
      <c r="O1258" s="26" t="str">
        <f>SETTINGS!G11</f>
        <v>FRENCH</v>
      </c>
      <c r="P1258" s="26"/>
      <c r="Q1258" s="26"/>
      <c r="R1258" s="73">
        <f>FRENCH!I49</f>
        <v>0</v>
      </c>
      <c r="S1258" s="73">
        <f>FRENCH!K49</f>
        <v>0</v>
      </c>
      <c r="T1258" s="87">
        <f>FRENCH!L49</f>
        <v>0</v>
      </c>
      <c r="U1258" s="75" t="str">
        <f>FRENCH!M49</f>
        <v>1st</v>
      </c>
      <c r="V1258" s="76">
        <f>FRENCH!N49</f>
        <v>5</v>
      </c>
      <c r="W1258" s="77" t="str">
        <f>FRENCH!O49</f>
        <v>Emerging</v>
      </c>
      <c r="X1258" s="86"/>
      <c r="Y1258" s="86"/>
    </row>
    <row r="1259" spans="2:26" ht="22.5" customHeight="1" x14ac:dyDescent="0.3">
      <c r="T1259" s="66"/>
      <c r="W1259" s="86"/>
      <c r="X1259" s="86"/>
      <c r="Y1259" s="86"/>
    </row>
    <row r="1260" spans="2:26" ht="22.5" customHeight="1" x14ac:dyDescent="0.25">
      <c r="B1260" s="26" t="str">
        <f>SETTINGS!C9</f>
        <v>Attendance:</v>
      </c>
      <c r="C1260" s="53">
        <f>'TEACHER’S REMARKS'!H50</f>
        <v>0</v>
      </c>
      <c r="D1260" s="54" t="str">
        <f>SETTINGS!B8</f>
        <v xml:space="preserve">  Out Of</v>
      </c>
      <c r="E1260" s="53">
        <f>'TEACHER’S REMARKS'!F6</f>
        <v>0</v>
      </c>
      <c r="F1260" s="28" t="str">
        <f>SETTINGS!B9</f>
        <v>Promoted To</v>
      </c>
      <c r="G1260" s="53">
        <f>'TEACHER’S REMARKS'!I50</f>
        <v>0</v>
      </c>
      <c r="H1260" s="26"/>
      <c r="I1260" s="143" t="str">
        <f>SETTINGS!D12</f>
        <v>Total number of Classwork and Homework</v>
      </c>
      <c r="J1260" s="143"/>
      <c r="K1260" s="143"/>
      <c r="L1260" s="143"/>
      <c r="M1260" s="143"/>
      <c r="O1260" s="26" t="str">
        <f>SETTINGS!C9</f>
        <v>Attendance:</v>
      </c>
      <c r="P1260" s="53">
        <f>'TEACHER’S REMARKS'!H51</f>
        <v>0</v>
      </c>
      <c r="Q1260" s="54" t="str">
        <f>SETTINGS!B8</f>
        <v xml:space="preserve">  Out Of</v>
      </c>
      <c r="R1260" s="53">
        <f>'TEACHER’S REMARKS'!F6</f>
        <v>0</v>
      </c>
      <c r="S1260" s="28" t="str">
        <f>SETTINGS!B9</f>
        <v>Promoted To</v>
      </c>
      <c r="T1260" s="67">
        <f>'TEACHER’S REMARKS'!I51</f>
        <v>0</v>
      </c>
      <c r="U1260" s="26"/>
      <c r="V1260" s="143" t="str">
        <f>SETTINGS!D12</f>
        <v>Total number of Classwork and Homework</v>
      </c>
      <c r="W1260" s="143"/>
      <c r="X1260" s="143"/>
      <c r="Y1260" s="143"/>
      <c r="Z1260" s="143"/>
    </row>
    <row r="1261" spans="2:26" ht="15.75" customHeight="1" x14ac:dyDescent="0.25">
      <c r="B1261" s="26"/>
      <c r="C1261" s="26"/>
      <c r="D1261" s="26"/>
      <c r="E1261" s="26"/>
      <c r="F1261" s="26"/>
      <c r="G1261" s="26"/>
      <c r="H1261" s="26"/>
      <c r="I1261" s="143"/>
      <c r="J1261" s="143"/>
      <c r="K1261" s="143"/>
      <c r="L1261" s="143"/>
      <c r="M1261" s="143"/>
      <c r="O1261" s="26"/>
      <c r="P1261" s="26"/>
      <c r="Q1261" s="26"/>
      <c r="R1261" s="26"/>
      <c r="S1261" s="26"/>
      <c r="T1261" s="26"/>
      <c r="U1261" s="26"/>
      <c r="V1261" s="143"/>
      <c r="W1261" s="143"/>
      <c r="X1261" s="143"/>
      <c r="Y1261" s="143"/>
      <c r="Z1261" s="143"/>
    </row>
    <row r="1262" spans="2:26" ht="21.75" customHeight="1" x14ac:dyDescent="0.25">
      <c r="B1262" s="26" t="str">
        <f>SETTINGS!D8</f>
        <v xml:space="preserve">Conduct/Character:    </v>
      </c>
      <c r="C1262" s="26"/>
      <c r="D1262" s="26">
        <f>'TEACHER’S REMARKS'!G50</f>
        <v>0</v>
      </c>
      <c r="E1262" s="26"/>
      <c r="F1262" s="26"/>
      <c r="G1262" s="26"/>
      <c r="H1262" s="26"/>
      <c r="I1262" s="78" t="str">
        <f>SETTINGS!D14</f>
        <v>Math</v>
      </c>
      <c r="J1262" s="26"/>
      <c r="K1262" s="85">
        <f>SUMMARY!P9</f>
        <v>0</v>
      </c>
      <c r="O1262" s="26" t="str">
        <f>SETTINGS!D8</f>
        <v xml:space="preserve">Conduct/Character:    </v>
      </c>
      <c r="P1262" s="26"/>
      <c r="Q1262" s="26">
        <f>'TEACHER’S REMARKS'!G51</f>
        <v>0</v>
      </c>
      <c r="R1262" s="26"/>
      <c r="S1262" s="26"/>
      <c r="T1262" s="26"/>
      <c r="U1262" s="26"/>
      <c r="V1262" s="78" t="str">
        <f>SETTINGS!D14</f>
        <v>Math</v>
      </c>
      <c r="W1262" s="26"/>
      <c r="X1262" s="85">
        <f>SUMMARY!P9</f>
        <v>0</v>
      </c>
      <c r="Y1262" s="93"/>
    </row>
    <row r="1263" spans="2:26" ht="9" customHeight="1" x14ac:dyDescent="0.25">
      <c r="B1263" s="26"/>
      <c r="C1263" s="26"/>
      <c r="D1263" s="26"/>
      <c r="E1263" s="26"/>
      <c r="F1263" s="26"/>
      <c r="G1263" s="26"/>
      <c r="H1263" s="26"/>
      <c r="I1263" s="78"/>
      <c r="J1263" s="26"/>
      <c r="K1263" s="85"/>
      <c r="O1263" s="26"/>
      <c r="P1263" s="26"/>
      <c r="Q1263" s="26"/>
      <c r="R1263" s="26"/>
      <c r="S1263" s="26"/>
      <c r="T1263" s="26"/>
      <c r="U1263" s="26"/>
      <c r="V1263" s="78"/>
      <c r="W1263" s="26"/>
      <c r="X1263" s="85"/>
      <c r="Y1263" s="93"/>
    </row>
    <row r="1264" spans="2:26" ht="22.5" customHeight="1" x14ac:dyDescent="0.25">
      <c r="B1264" s="26" t="str">
        <f>SETTINGS!D9</f>
        <v xml:space="preserve">Attitude:      </v>
      </c>
      <c r="C1264" s="26">
        <f>'TEACHER’S REMARKS'!F50</f>
        <v>0</v>
      </c>
      <c r="D1264" s="26"/>
      <c r="E1264" s="26"/>
      <c r="F1264" s="26"/>
      <c r="G1264" s="26"/>
      <c r="H1264" s="26"/>
      <c r="I1264" s="78" t="str">
        <f>SETTINGS!D15</f>
        <v>English</v>
      </c>
      <c r="J1264" s="26"/>
      <c r="K1264" s="85">
        <f>SUMMARY!P5</f>
        <v>0</v>
      </c>
      <c r="O1264" s="26" t="str">
        <f>SETTINGS!D9</f>
        <v xml:space="preserve">Attitude:      </v>
      </c>
      <c r="P1264" s="26">
        <f>'TEACHER’S REMARKS'!F51</f>
        <v>0</v>
      </c>
      <c r="Q1264" s="26"/>
      <c r="R1264" s="26"/>
      <c r="S1264" s="26"/>
      <c r="T1264" s="26"/>
      <c r="U1264" s="26"/>
      <c r="V1264" s="78" t="str">
        <f>SETTINGS!D15</f>
        <v>English</v>
      </c>
      <c r="W1264" s="26"/>
      <c r="X1264" s="85">
        <f>SUMMARY!P5</f>
        <v>0</v>
      </c>
      <c r="Y1264" s="93"/>
    </row>
    <row r="1265" spans="2:25" ht="8.25" customHeight="1" x14ac:dyDescent="0.25">
      <c r="B1265" s="26"/>
      <c r="C1265" s="26"/>
      <c r="D1265" s="26"/>
      <c r="E1265" s="26"/>
      <c r="F1265" s="26"/>
      <c r="G1265" s="26"/>
      <c r="H1265" s="26"/>
      <c r="I1265" s="78"/>
      <c r="J1265" s="26"/>
      <c r="K1265" s="85"/>
      <c r="O1265" s="26"/>
      <c r="P1265" s="26"/>
      <c r="Q1265" s="26"/>
      <c r="R1265" s="26"/>
      <c r="S1265" s="26"/>
      <c r="T1265" s="26"/>
      <c r="U1265" s="26"/>
      <c r="V1265" s="78"/>
      <c r="W1265" s="26"/>
      <c r="X1265" s="85"/>
      <c r="Y1265" s="93"/>
    </row>
    <row r="1266" spans="2:25" ht="22.5" customHeight="1" x14ac:dyDescent="0.25">
      <c r="B1266" s="26" t="str">
        <f>SETTINGS!D10</f>
        <v>Interest:</v>
      </c>
      <c r="C1266" s="26">
        <f>'TEACHER’S REMARKS'!D50</f>
        <v>0</v>
      </c>
      <c r="D1266" s="26"/>
      <c r="E1266" s="26"/>
      <c r="F1266" s="26"/>
      <c r="G1266" s="26"/>
      <c r="H1266" s="26"/>
      <c r="I1266" s="78" t="str">
        <f>SETTINGS!D16</f>
        <v>Science</v>
      </c>
      <c r="J1266" s="26"/>
      <c r="K1266" s="85">
        <f>SUMMARY!P13</f>
        <v>0</v>
      </c>
      <c r="O1266" s="26" t="str">
        <f>SETTINGS!D10</f>
        <v>Interest:</v>
      </c>
      <c r="P1266" s="26">
        <f>'TEACHER’S REMARKS'!D51</f>
        <v>0</v>
      </c>
      <c r="Q1266" s="26"/>
      <c r="R1266" s="26"/>
      <c r="S1266" s="26"/>
      <c r="T1266" s="26"/>
      <c r="U1266" s="26"/>
      <c r="V1266" s="78" t="str">
        <f>SETTINGS!D16</f>
        <v>Science</v>
      </c>
      <c r="W1266" s="26"/>
      <c r="X1266" s="85">
        <f>SUMMARY!P13</f>
        <v>0</v>
      </c>
      <c r="Y1266" s="93"/>
    </row>
    <row r="1267" spans="2:25" ht="9" customHeight="1" x14ac:dyDescent="0.25">
      <c r="B1267" s="26"/>
      <c r="C1267" s="26"/>
      <c r="D1267" s="26"/>
      <c r="E1267" s="26"/>
      <c r="F1267" s="26"/>
      <c r="G1267" s="26"/>
      <c r="H1267" s="26"/>
      <c r="I1267" s="78"/>
      <c r="J1267" s="26"/>
      <c r="K1267" s="85"/>
      <c r="O1267" s="26"/>
      <c r="P1267" s="26"/>
      <c r="Q1267" s="26"/>
      <c r="R1267" s="26"/>
      <c r="S1267" s="26"/>
      <c r="T1267" s="26"/>
      <c r="U1267" s="26"/>
      <c r="V1267" s="78"/>
      <c r="W1267" s="26"/>
      <c r="X1267" s="85"/>
      <c r="Y1267" s="93"/>
    </row>
    <row r="1268" spans="2:25" ht="22.5" customHeight="1" x14ac:dyDescent="0.25">
      <c r="B1268" s="26" t="str">
        <f>SETTINGS!D11</f>
        <v xml:space="preserve">Teacher’s Remarks:  </v>
      </c>
      <c r="C1268" s="26"/>
      <c r="D1268" s="26">
        <f>'TEACHER’S REMARKS'!E50</f>
        <v>0</v>
      </c>
      <c r="E1268" s="26"/>
      <c r="F1268" s="26"/>
      <c r="G1268" s="26"/>
      <c r="H1268" s="26"/>
      <c r="I1268" s="78" t="str">
        <f>SETTINGS!G13</f>
        <v>RME</v>
      </c>
      <c r="J1268" s="26"/>
      <c r="K1268" s="85">
        <f>SUMMARY!P21</f>
        <v>0</v>
      </c>
      <c r="O1268" s="26" t="str">
        <f>SETTINGS!D11</f>
        <v xml:space="preserve">Teacher’s Remarks:  </v>
      </c>
      <c r="P1268" s="26"/>
      <c r="Q1268" s="26">
        <f>'TEACHER’S REMARKS'!E51</f>
        <v>0</v>
      </c>
      <c r="R1268" s="26"/>
      <c r="S1268" s="26"/>
      <c r="T1268" s="26"/>
      <c r="U1268" s="26"/>
      <c r="V1268" s="78" t="str">
        <f>SETTINGS!G13</f>
        <v>RME</v>
      </c>
      <c r="W1268" s="26"/>
      <c r="X1268" s="85">
        <f>SUMMARY!P21</f>
        <v>0</v>
      </c>
      <c r="Y1268" s="93"/>
    </row>
    <row r="1269" spans="2:25" ht="9" customHeight="1" x14ac:dyDescent="0.25">
      <c r="B1269" s="26"/>
      <c r="C1269" s="26"/>
      <c r="D1269" s="26"/>
      <c r="E1269" s="26"/>
      <c r="F1269" s="26"/>
      <c r="G1269" s="26"/>
      <c r="H1269" s="26"/>
      <c r="I1269" s="78"/>
      <c r="J1269" s="26"/>
      <c r="K1269" s="85"/>
      <c r="O1269" s="26"/>
      <c r="P1269" s="26"/>
      <c r="Q1269" s="26"/>
      <c r="R1269" s="26"/>
      <c r="S1269" s="26"/>
      <c r="T1269" s="26"/>
      <c r="U1269" s="26"/>
      <c r="V1269" s="78"/>
      <c r="W1269" s="26"/>
      <c r="X1269" s="85"/>
      <c r="Y1269" s="93"/>
    </row>
    <row r="1270" spans="2:25" ht="22.5" customHeight="1" x14ac:dyDescent="0.25">
      <c r="B1270" s="84" t="str">
        <f>SETTINGS!C12</f>
        <v xml:space="preserve">Aggregate: </v>
      </c>
      <c r="C1270" s="85">
        <f>'OVERALL SCORE'!E48</f>
        <v>30</v>
      </c>
      <c r="D1270" s="26"/>
      <c r="E1270" s="26"/>
      <c r="F1270" s="26"/>
      <c r="G1270" s="26"/>
      <c r="H1270" s="26"/>
      <c r="I1270" s="78" t="str">
        <f>SETTINGS!C16</f>
        <v>Computing</v>
      </c>
      <c r="J1270" s="26"/>
      <c r="K1270" s="85">
        <f>SUMMARY!P25</f>
        <v>0</v>
      </c>
      <c r="O1270" s="84" t="str">
        <f>SETTINGS!C12</f>
        <v xml:space="preserve">Aggregate: </v>
      </c>
      <c r="P1270" s="85">
        <f>'OVERALL SCORE'!E49</f>
        <v>30</v>
      </c>
      <c r="Q1270" s="26"/>
      <c r="R1270" s="26"/>
      <c r="S1270" s="26"/>
      <c r="T1270" s="26"/>
      <c r="U1270" s="26"/>
      <c r="V1270" s="78" t="str">
        <f>SETTINGS!C16</f>
        <v>Computing</v>
      </c>
      <c r="W1270" s="26"/>
      <c r="X1270" s="85">
        <f>SUMMARY!P25</f>
        <v>0</v>
      </c>
      <c r="Y1270" s="93"/>
    </row>
    <row r="1271" spans="2:25" ht="9" customHeight="1" x14ac:dyDescent="0.25">
      <c r="B1271" s="26"/>
      <c r="C1271" s="26"/>
      <c r="D1271" s="26"/>
      <c r="E1271" s="26"/>
      <c r="F1271" s="26"/>
      <c r="G1271" s="26"/>
      <c r="H1271" s="26"/>
      <c r="I1271" s="78"/>
      <c r="J1271" s="26"/>
      <c r="K1271" s="85"/>
      <c r="O1271" s="26"/>
      <c r="P1271" s="26"/>
      <c r="Q1271" s="26"/>
      <c r="R1271" s="26"/>
      <c r="S1271" s="26"/>
      <c r="T1271" s="26"/>
      <c r="U1271" s="26"/>
      <c r="V1271" s="78"/>
      <c r="W1271" s="26"/>
      <c r="X1271" s="85"/>
      <c r="Y1271" s="93"/>
    </row>
    <row r="1272" spans="2:25" s="37" customFormat="1" ht="22.5" customHeight="1" x14ac:dyDescent="0.25">
      <c r="I1272" s="92" t="str">
        <f>SETTINGS!G15</f>
        <v>Creative Arts</v>
      </c>
      <c r="J1272" s="26"/>
      <c r="K1272" s="85">
        <f>SUMMARY!P33</f>
        <v>0</v>
      </c>
      <c r="V1272" s="92" t="str">
        <f>SETTINGS!G15</f>
        <v>Creative Arts</v>
      </c>
      <c r="W1272" s="26"/>
      <c r="X1272" s="85">
        <f>SUMMARY!P33</f>
        <v>0</v>
      </c>
      <c r="Y1272" s="27"/>
    </row>
    <row r="1273" spans="2:25" ht="9" customHeight="1" x14ac:dyDescent="0.3">
      <c r="K1273" s="108"/>
      <c r="X1273" s="108"/>
    </row>
    <row r="1274" spans="2:25" ht="23.25" customHeight="1" x14ac:dyDescent="0.25">
      <c r="B1274" s="37" t="str">
        <f>SETTINGS!D17</f>
        <v>Head - Teacher’s Signature</v>
      </c>
      <c r="C1274" s="39"/>
      <c r="E1274" s="132"/>
      <c r="F1274" s="132"/>
      <c r="G1274" s="132"/>
      <c r="I1274" s="117" t="str">
        <f>SETTINGS!D13</f>
        <v>History</v>
      </c>
      <c r="J1274" s="117"/>
      <c r="K1274" s="119">
        <f>SUMMARY!P17</f>
        <v>0</v>
      </c>
      <c r="L1274" s="117"/>
      <c r="M1274" s="117"/>
      <c r="N1274" s="117"/>
      <c r="O1274" s="127" t="str">
        <f>SETTINGS!D17</f>
        <v>Head - Teacher’s Signature</v>
      </c>
      <c r="P1274" s="114"/>
      <c r="Q1274" s="117"/>
      <c r="R1274" s="135"/>
      <c r="S1274" s="135"/>
      <c r="T1274" s="135"/>
      <c r="U1274" s="117"/>
      <c r="V1274" s="117" t="str">
        <f>SETTINGS!D13</f>
        <v>History</v>
      </c>
      <c r="W1274" s="117"/>
      <c r="X1274" s="119">
        <f>SUMMARY!P17</f>
        <v>0</v>
      </c>
      <c r="Y1274" s="117"/>
    </row>
    <row r="1275" spans="2:25" ht="10.5" customHeight="1" x14ac:dyDescent="0.25">
      <c r="C1275" s="39"/>
      <c r="E1275" s="132"/>
      <c r="F1275" s="132"/>
      <c r="G1275" s="132"/>
      <c r="I1275" s="117"/>
      <c r="J1275" s="117"/>
      <c r="K1275" s="119"/>
      <c r="L1275" s="117"/>
      <c r="M1275" s="117"/>
      <c r="N1275" s="117"/>
      <c r="O1275" s="117"/>
      <c r="P1275" s="114"/>
      <c r="Q1275" s="117"/>
      <c r="R1275" s="135"/>
      <c r="S1275" s="135"/>
      <c r="T1275" s="135"/>
      <c r="U1275" s="117"/>
      <c r="V1275" s="117"/>
      <c r="W1275" s="117"/>
      <c r="X1275" s="119"/>
      <c r="Y1275" s="117"/>
    </row>
    <row r="1276" spans="2:25" ht="22.5" customHeight="1" x14ac:dyDescent="0.25">
      <c r="C1276" s="39"/>
      <c r="E1276" s="132"/>
      <c r="F1276" s="132"/>
      <c r="G1276" s="132"/>
      <c r="I1276" s="117" t="str">
        <f>SETTINGS!G14</f>
        <v>Ghanaian Language</v>
      </c>
      <c r="J1276" s="117"/>
      <c r="K1276" s="119">
        <f>SUMMARY!P29</f>
        <v>0</v>
      </c>
      <c r="L1276" s="117"/>
      <c r="M1276" s="117"/>
      <c r="N1276" s="117"/>
      <c r="O1276" s="117"/>
      <c r="P1276" s="114"/>
      <c r="Q1276" s="117"/>
      <c r="R1276" s="135"/>
      <c r="S1276" s="135"/>
      <c r="T1276" s="135"/>
      <c r="U1276" s="117"/>
      <c r="V1276" s="117" t="str">
        <f>SETTINGS!G14</f>
        <v>Ghanaian Language</v>
      </c>
      <c r="W1276" s="117"/>
      <c r="X1276" s="119">
        <f>SUMMARY!P29</f>
        <v>0</v>
      </c>
      <c r="Y1276" s="117"/>
    </row>
    <row r="1277" spans="2:25" ht="22.5" customHeight="1" x14ac:dyDescent="0.3">
      <c r="C1277" s="64"/>
      <c r="I1277" s="117"/>
      <c r="J1277" s="117"/>
      <c r="K1277" s="117"/>
      <c r="L1277" s="117"/>
      <c r="M1277" s="117"/>
      <c r="N1277" s="117"/>
      <c r="O1277" s="117"/>
      <c r="P1277" s="114"/>
      <c r="Q1277" s="117"/>
      <c r="R1277" s="117"/>
      <c r="S1277" s="117"/>
      <c r="T1277" s="117"/>
      <c r="U1277" s="117"/>
      <c r="V1277" s="117"/>
      <c r="W1277" s="117"/>
      <c r="X1277" s="119"/>
      <c r="Y1277" s="117"/>
    </row>
    <row r="1278" spans="2:25" ht="22.5" customHeight="1" x14ac:dyDescent="0.25">
      <c r="I1278" s="117"/>
      <c r="J1278" s="117"/>
      <c r="K1278" s="117"/>
      <c r="L1278" s="117"/>
      <c r="M1278" s="117"/>
      <c r="N1278" s="117"/>
      <c r="O1278" s="117"/>
      <c r="P1278" s="117"/>
      <c r="Q1278" s="117"/>
      <c r="R1278" s="117"/>
      <c r="S1278" s="117"/>
      <c r="T1278" s="117"/>
      <c r="U1278" s="117"/>
      <c r="V1278" s="117"/>
      <c r="W1278" s="117"/>
      <c r="X1278" s="117"/>
      <c r="Y1278" s="117"/>
    </row>
    <row r="1279" spans="2:25" ht="9" customHeight="1" x14ac:dyDescent="0.25"/>
    <row r="1280" spans="2:25" ht="24" customHeight="1" x14ac:dyDescent="0.4">
      <c r="B1280" s="138"/>
      <c r="C1280" s="123" t="str">
        <f>SETTINGS!B2</f>
        <v xml:space="preserve">    COMPUTER REPAIR SERVICES</v>
      </c>
      <c r="D1280" s="30"/>
      <c r="E1280" s="30"/>
      <c r="F1280" s="30"/>
      <c r="G1280" s="30"/>
      <c r="H1280" s="30"/>
      <c r="I1280" s="30"/>
      <c r="K1280" s="131"/>
      <c r="L1280" s="131"/>
      <c r="O1280" s="138"/>
      <c r="P1280" s="123" t="str">
        <f>SETTINGS!B2</f>
        <v xml:space="preserve">    COMPUTER REPAIR SERVICES</v>
      </c>
      <c r="Q1280" s="30"/>
      <c r="R1280" s="30"/>
      <c r="S1280" s="30"/>
      <c r="T1280" s="30"/>
      <c r="U1280" s="30"/>
      <c r="V1280" s="30"/>
      <c r="X1280" s="131"/>
      <c r="Y1280" s="131"/>
    </row>
    <row r="1281" spans="2:26" ht="22.5" customHeight="1" x14ac:dyDescent="0.25">
      <c r="B1281" s="138"/>
      <c r="C1281" s="124" t="str">
        <f>SETTINGS!B3</f>
        <v xml:space="preserve">     P.O.Box AN 5044  Accra–North Tel: 0244-113-286 / 233 27 055 6797</v>
      </c>
      <c r="D1281" s="49"/>
      <c r="K1281" s="131"/>
      <c r="L1281" s="131"/>
      <c r="O1281" s="138"/>
      <c r="P1281" s="124" t="str">
        <f>SETTINGS!B3</f>
        <v xml:space="preserve">     P.O.Box AN 5044  Accra–North Tel: 0244-113-286 / 233 27 055 6797</v>
      </c>
      <c r="Q1281" s="49"/>
      <c r="X1281" s="131"/>
      <c r="Y1281" s="131"/>
    </row>
    <row r="1282" spans="2:26" ht="22.5" customHeight="1" x14ac:dyDescent="0.25">
      <c r="B1282" s="138"/>
      <c r="C1282" s="125" t="str">
        <f>SETTINGS!B4</f>
        <v xml:space="preserve">                    Email: computerrepairservices001@gmail.com</v>
      </c>
      <c r="D1282" s="33"/>
      <c r="K1282" s="131"/>
      <c r="L1282" s="131"/>
      <c r="O1282" s="138"/>
      <c r="P1282" s="125" t="str">
        <f>SETTINGS!B4</f>
        <v xml:space="preserve">                    Email: computerrepairservices001@gmail.com</v>
      </c>
      <c r="Q1282" s="33"/>
      <c r="X1282" s="131"/>
      <c r="Y1282" s="131"/>
    </row>
    <row r="1283" spans="2:26" ht="22.5" customHeight="1" x14ac:dyDescent="0.25">
      <c r="B1283" s="138"/>
      <c r="D1283" s="126" t="str">
        <f>SETTINGS!B5</f>
        <v xml:space="preserve"> LEARNERS  REPORT  SHEET</v>
      </c>
      <c r="E1283" s="50"/>
      <c r="K1283" s="131"/>
      <c r="L1283" s="131"/>
      <c r="O1283" s="138"/>
      <c r="Q1283" s="126" t="str">
        <f>SETTINGS!B5</f>
        <v xml:space="preserve"> LEARNERS  REPORT  SHEET</v>
      </c>
      <c r="R1283" s="50"/>
      <c r="X1283" s="131"/>
      <c r="Y1283" s="131"/>
    </row>
    <row r="1284" spans="2:26" ht="9" customHeight="1" x14ac:dyDescent="0.25"/>
    <row r="1285" spans="2:26" ht="21.75" customHeight="1" x14ac:dyDescent="0.25">
      <c r="B1285" s="55" t="str">
        <f>SETTINGS!C13</f>
        <v xml:space="preserve">Name:                                    </v>
      </c>
      <c r="C1285" s="56">
        <f>'TEACHER’S REMARKS'!B52</f>
        <v>0</v>
      </c>
      <c r="G1285" s="55"/>
      <c r="H1285" s="39" t="str">
        <f>SETTINGS!C11</f>
        <v>No. On Roll:</v>
      </c>
      <c r="I1285" s="37"/>
      <c r="J1285" s="56" t="str">
        <f>'TEACHER’S REMARKS'!F4</f>
        <v/>
      </c>
      <c r="K1285" s="37"/>
      <c r="O1285" s="55" t="str">
        <f>SETTINGS!C13</f>
        <v xml:space="preserve">Name:                                    </v>
      </c>
      <c r="P1285" s="56">
        <f>'TEACHER’S REMARKS'!B53</f>
        <v>0</v>
      </c>
      <c r="T1285" s="55"/>
      <c r="U1285" s="55" t="str">
        <f>SETTINGS!C11</f>
        <v>No. On Roll:</v>
      </c>
      <c r="V1285" s="37"/>
      <c r="W1285" s="56" t="str">
        <f>'TEACHER’S REMARKS'!F4</f>
        <v/>
      </c>
      <c r="X1285" s="37"/>
    </row>
    <row r="1286" spans="2:26" ht="9" customHeight="1" x14ac:dyDescent="0.25">
      <c r="B1286" s="94"/>
      <c r="H1286" s="39"/>
      <c r="I1286" s="37"/>
      <c r="J1286" s="37"/>
      <c r="K1286" s="37"/>
      <c r="O1286" s="94"/>
      <c r="U1286" s="39"/>
      <c r="V1286" s="37"/>
      <c r="W1286" s="37"/>
      <c r="X1286" s="37"/>
    </row>
    <row r="1287" spans="2:26" ht="22.5" customHeight="1" x14ac:dyDescent="0.25">
      <c r="B1287" s="55" t="str">
        <f>SETTINGS!C10</f>
        <v>Basic:</v>
      </c>
      <c r="C1287" s="56">
        <f>'TEACHER’S REMARKS'!D2</f>
        <v>0</v>
      </c>
      <c r="E1287" s="55"/>
      <c r="F1287" s="37"/>
      <c r="G1287" s="55"/>
      <c r="H1287" s="39" t="str">
        <f>SETTINGS!C14</f>
        <v xml:space="preserve">Vacation: </v>
      </c>
      <c r="I1287" s="37"/>
      <c r="J1287" s="56">
        <f>'TEACHER’S REMARKS'!E6</f>
        <v>0</v>
      </c>
      <c r="K1287" s="37"/>
      <c r="O1287" s="55" t="str">
        <f>SETTINGS!C10</f>
        <v>Basic:</v>
      </c>
      <c r="P1287" s="56">
        <f>'TEACHER’S REMARKS'!D2</f>
        <v>0</v>
      </c>
      <c r="R1287" s="55"/>
      <c r="S1287" s="56"/>
      <c r="T1287" s="55"/>
      <c r="U1287" s="55" t="str">
        <f>SETTINGS!C14</f>
        <v xml:space="preserve">Vacation: </v>
      </c>
      <c r="V1287" s="37"/>
      <c r="W1287" s="56">
        <f>'TEACHER’S REMARKS'!E6</f>
        <v>0</v>
      </c>
      <c r="X1287" s="37"/>
    </row>
    <row r="1288" spans="2:26" ht="9" customHeight="1" x14ac:dyDescent="0.25">
      <c r="B1288" s="95"/>
      <c r="H1288" s="39"/>
      <c r="I1288" s="37"/>
      <c r="J1288" s="37"/>
      <c r="K1288" s="37"/>
      <c r="O1288" s="95"/>
      <c r="U1288" s="39"/>
      <c r="V1288" s="37"/>
      <c r="W1288" s="37"/>
      <c r="X1288" s="37"/>
    </row>
    <row r="1289" spans="2:26" ht="22.5" customHeight="1" x14ac:dyDescent="0.25">
      <c r="B1289" s="55" t="str">
        <f>SETTINGS!C15</f>
        <v xml:space="preserve">Reopening: </v>
      </c>
      <c r="C1289" s="56">
        <f>'TEACHER’S REMARKS'!D6</f>
        <v>0</v>
      </c>
      <c r="G1289" s="55"/>
      <c r="H1289" s="55" t="str">
        <f>SETTINGS!C8</f>
        <v xml:space="preserve">Term: </v>
      </c>
      <c r="I1289" s="37"/>
      <c r="J1289" s="56">
        <f>'TEACHER’S REMARKS'!E2</f>
        <v>0</v>
      </c>
      <c r="K1289" s="37"/>
      <c r="O1289" s="55" t="str">
        <f>SETTINGS!C15</f>
        <v xml:space="preserve">Reopening: </v>
      </c>
      <c r="P1289" s="56">
        <f>'TEACHER’S REMARKS'!D6</f>
        <v>0</v>
      </c>
      <c r="T1289" s="55"/>
      <c r="U1289" s="55" t="str">
        <f>SETTINGS!C8</f>
        <v xml:space="preserve">Term: </v>
      </c>
      <c r="V1289" s="37"/>
      <c r="W1289" s="56">
        <f>'TEACHER’S REMARKS'!E2</f>
        <v>0</v>
      </c>
      <c r="X1289" s="37"/>
    </row>
    <row r="1290" spans="2:26" ht="9" customHeight="1" x14ac:dyDescent="0.25"/>
    <row r="1291" spans="2:26" ht="23.25" customHeight="1" x14ac:dyDescent="0.25">
      <c r="B1291" s="55" t="str">
        <f>SETTINGS!B21</f>
        <v>Grading:</v>
      </c>
      <c r="C1291" s="99" t="str">
        <f>SETTINGS!C21</f>
        <v>80 - 100 =  1 - Highly Proficient                                 68 - 79 = 2 - Proficient</v>
      </c>
      <c r="D1291" s="99"/>
      <c r="E1291" s="99"/>
      <c r="F1291" s="99"/>
      <c r="G1291" s="99"/>
      <c r="H1291" s="99"/>
      <c r="I1291" s="99"/>
      <c r="J1291" s="99"/>
      <c r="O1291" s="55" t="str">
        <f>SETTINGS!B21</f>
        <v>Grading:</v>
      </c>
      <c r="P1291" s="99" t="str">
        <f>SETTINGS!C21</f>
        <v>80 - 100 =  1 - Highly Proficient                                 68 - 79 = 2 - Proficient</v>
      </c>
      <c r="Q1291" s="99"/>
      <c r="R1291" s="99"/>
      <c r="S1291" s="99"/>
      <c r="T1291" s="99"/>
      <c r="U1291" s="99"/>
      <c r="V1291" s="99"/>
      <c r="W1291" s="99"/>
    </row>
    <row r="1292" spans="2:26" ht="23.25" customHeight="1" x14ac:dyDescent="0.25">
      <c r="B1292" s="96"/>
      <c r="C1292" s="99" t="str">
        <f>SETTINGS!C22</f>
        <v xml:space="preserve">54 - 67  = 3 - Approaching Proficiency                       40 - 53   =  4 - Developing      </v>
      </c>
      <c r="D1292" s="99"/>
      <c r="E1292" s="99"/>
      <c r="F1292" s="99"/>
      <c r="G1292" s="99"/>
      <c r="H1292" s="99"/>
      <c r="I1292" s="99"/>
      <c r="J1292" s="99"/>
      <c r="O1292" s="96"/>
      <c r="P1292" s="99" t="str">
        <f>SETTINGS!C22</f>
        <v xml:space="preserve">54 - 67  = 3 - Approaching Proficiency                       40 - 53   =  4 - Developing      </v>
      </c>
      <c r="Q1292" s="99"/>
      <c r="R1292" s="99"/>
      <c r="S1292" s="99"/>
      <c r="T1292" s="99"/>
      <c r="U1292" s="99"/>
      <c r="V1292" s="99"/>
      <c r="W1292" s="99"/>
    </row>
    <row r="1293" spans="2:26" ht="22.5" customHeight="1" x14ac:dyDescent="0.25">
      <c r="B1293" s="96"/>
      <c r="C1293" s="99" t="str">
        <f>SETTINGS!C23</f>
        <v>0 - 39 = 5 - Emerging</v>
      </c>
      <c r="D1293" s="99"/>
      <c r="E1293" s="99"/>
      <c r="F1293" s="99"/>
      <c r="G1293" s="99"/>
      <c r="H1293" s="99"/>
      <c r="I1293" s="99"/>
      <c r="J1293" s="99"/>
      <c r="O1293" s="96"/>
      <c r="P1293" s="99" t="str">
        <f>SETTINGS!C23</f>
        <v>0 - 39 = 5 - Emerging</v>
      </c>
      <c r="Q1293" s="99"/>
      <c r="R1293" s="99"/>
      <c r="S1293" s="99"/>
      <c r="T1293" s="99"/>
      <c r="U1293" s="99"/>
      <c r="V1293" s="99"/>
      <c r="W1293" s="99"/>
    </row>
    <row r="1294" spans="2:26" ht="9" customHeight="1" x14ac:dyDescent="0.25">
      <c r="B1294" s="16"/>
      <c r="C1294" s="16"/>
      <c r="D1294" s="16"/>
      <c r="E1294" s="16"/>
      <c r="F1294" s="16"/>
      <c r="G1294" s="16"/>
      <c r="H1294" s="16"/>
      <c r="I1294" s="16"/>
      <c r="J1294" s="16"/>
      <c r="O1294" s="16"/>
      <c r="P1294" s="16"/>
      <c r="Q1294" s="16"/>
      <c r="R1294" s="16"/>
      <c r="S1294" s="16"/>
      <c r="T1294" s="16"/>
      <c r="U1294" s="16"/>
      <c r="V1294" s="16"/>
      <c r="W1294" s="16"/>
    </row>
    <row r="1295" spans="2:26" ht="9.75" customHeight="1" x14ac:dyDescent="0.25"/>
    <row r="1296" spans="2:26" ht="29.25" customHeight="1" x14ac:dyDescent="0.25">
      <c r="B1296" s="139" t="str">
        <f>SETTINGS!K2</f>
        <v>SUBJECT</v>
      </c>
      <c r="C1296" s="139"/>
      <c r="D1296" s="139"/>
      <c r="E1296" s="72" t="str">
        <f>SETTINGS!K3</f>
        <v>CLASS SCORE</v>
      </c>
      <c r="F1296" s="72" t="str">
        <f>SETTINGS!K4</f>
        <v>EXAMS SCORE</v>
      </c>
      <c r="G1296" s="72" t="str">
        <f>SETTINGS!K5</f>
        <v>TOTAL SCORE</v>
      </c>
      <c r="H1296" s="72" t="str">
        <f>SETTINGS!K6</f>
        <v>SUBJECT POSITION</v>
      </c>
      <c r="I1296" s="72" t="str">
        <f>SETTINGS!K7</f>
        <v>GRADE</v>
      </c>
      <c r="J1296" s="72" t="str">
        <f>SETTINGS!K8</f>
        <v>REMARKS</v>
      </c>
      <c r="K1296" s="72"/>
      <c r="L1296" s="72"/>
      <c r="M1296" s="72"/>
      <c r="O1296" s="139" t="str">
        <f>SETTINGS!K2</f>
        <v>SUBJECT</v>
      </c>
      <c r="P1296" s="139"/>
      <c r="Q1296" s="139"/>
      <c r="R1296" s="72" t="str">
        <f>SETTINGS!K3</f>
        <v>CLASS SCORE</v>
      </c>
      <c r="S1296" s="72" t="str">
        <f>SETTINGS!K4</f>
        <v>EXAMS SCORE</v>
      </c>
      <c r="T1296" s="72" t="str">
        <f>SETTINGS!K5</f>
        <v>TOTAL SCORE</v>
      </c>
      <c r="U1296" s="72" t="str">
        <f>SETTINGS!K6</f>
        <v>SUBJECT POSITION</v>
      </c>
      <c r="V1296" s="72" t="str">
        <f>SETTINGS!K7</f>
        <v>GRADE</v>
      </c>
      <c r="W1296" s="72" t="str">
        <f>SETTINGS!K8</f>
        <v>REMARKS</v>
      </c>
      <c r="X1296" s="72"/>
      <c r="Y1296" s="72"/>
      <c r="Z1296" s="72"/>
    </row>
    <row r="1297" spans="2:24" ht="9" customHeight="1" x14ac:dyDescent="0.25">
      <c r="E1297" s="57"/>
      <c r="R1297" s="57"/>
    </row>
    <row r="1298" spans="2:24" ht="22.5" customHeight="1" x14ac:dyDescent="0.3">
      <c r="B1298" s="140" t="str">
        <f>SETTINGS!G2</f>
        <v>ENGLISH LANGUAGE</v>
      </c>
      <c r="C1298" s="140"/>
      <c r="D1298" s="140"/>
      <c r="E1298" s="73">
        <f>ENGLISH!I50</f>
        <v>0</v>
      </c>
      <c r="F1298" s="73">
        <f>ENGLISH!K50</f>
        <v>0</v>
      </c>
      <c r="G1298" s="74">
        <f>ENGLISH!L50</f>
        <v>0</v>
      </c>
      <c r="H1298" s="75" t="str">
        <f>ENGLISH!M50</f>
        <v>1st</v>
      </c>
      <c r="I1298" s="76">
        <f>ENGLISH!N50</f>
        <v>5</v>
      </c>
      <c r="J1298" s="77" t="str">
        <f>ENGLISH!O50</f>
        <v>Emerging</v>
      </c>
      <c r="K1298" s="86"/>
      <c r="O1298" s="140" t="str">
        <f>SETTINGS!G2</f>
        <v>ENGLISH LANGUAGE</v>
      </c>
      <c r="P1298" s="140"/>
      <c r="Q1298" s="140"/>
      <c r="R1298" s="73">
        <f>ENGLISH!I51</f>
        <v>0</v>
      </c>
      <c r="S1298" s="73">
        <f>ENGLISH!K51</f>
        <v>0</v>
      </c>
      <c r="T1298" s="74">
        <f>ENGLISH!L51</f>
        <v>0</v>
      </c>
      <c r="U1298" s="75" t="str">
        <f>ENGLISH!M51</f>
        <v>1st</v>
      </c>
      <c r="V1298" s="76">
        <f>ENGLISH!N51</f>
        <v>5</v>
      </c>
      <c r="W1298" s="77" t="str">
        <f>ENGLISH!O51</f>
        <v>Emerging</v>
      </c>
      <c r="X1298" s="86"/>
    </row>
    <row r="1299" spans="2:24" ht="8.25" customHeight="1" x14ac:dyDescent="0.3">
      <c r="B1299" s="26"/>
      <c r="C1299" s="26"/>
      <c r="D1299" s="26"/>
      <c r="E1299" s="73"/>
      <c r="F1299" s="73"/>
      <c r="G1299" s="74"/>
      <c r="H1299" s="75"/>
      <c r="I1299" s="76"/>
      <c r="J1299" s="77"/>
      <c r="K1299" s="86"/>
      <c r="O1299" s="26"/>
      <c r="P1299" s="26"/>
      <c r="Q1299" s="26"/>
      <c r="R1299" s="73"/>
      <c r="S1299" s="73"/>
      <c r="T1299" s="74"/>
      <c r="U1299" s="75"/>
      <c r="V1299" s="76"/>
      <c r="W1299" s="77"/>
      <c r="X1299" s="86"/>
    </row>
    <row r="1300" spans="2:24" ht="22.5" customHeight="1" x14ac:dyDescent="0.3">
      <c r="B1300" s="140" t="str">
        <f>SETTINGS!G3</f>
        <v>MATHEMATICS</v>
      </c>
      <c r="C1300" s="140"/>
      <c r="D1300" s="140"/>
      <c r="E1300" s="73">
        <f>MATHS!I50</f>
        <v>0</v>
      </c>
      <c r="F1300" s="73">
        <f>MATHS!K50</f>
        <v>0</v>
      </c>
      <c r="G1300" s="74">
        <f>MATHS!L50</f>
        <v>0</v>
      </c>
      <c r="H1300" s="75" t="str">
        <f>MATHS!M50</f>
        <v>1st</v>
      </c>
      <c r="I1300" s="76">
        <f>MATHS!N50</f>
        <v>5</v>
      </c>
      <c r="J1300" s="77" t="str">
        <f>MATHS!O50</f>
        <v>Emerging</v>
      </c>
      <c r="K1300" s="86"/>
      <c r="O1300" s="140" t="str">
        <f>SETTINGS!G3</f>
        <v>MATHEMATICS</v>
      </c>
      <c r="P1300" s="140"/>
      <c r="Q1300" s="140"/>
      <c r="R1300" s="73">
        <f>MATHS!I51</f>
        <v>0</v>
      </c>
      <c r="S1300" s="73">
        <f>MATHS!K51</f>
        <v>0</v>
      </c>
      <c r="T1300" s="74">
        <f>MATHS!L51</f>
        <v>0</v>
      </c>
      <c r="U1300" s="75" t="str">
        <f>MATHS!M51</f>
        <v>1st</v>
      </c>
      <c r="V1300" s="76">
        <f>MATHS!N51</f>
        <v>5</v>
      </c>
      <c r="W1300" s="77" t="str">
        <f>MATHS!O51</f>
        <v>Emerging</v>
      </c>
      <c r="X1300" s="86"/>
    </row>
    <row r="1301" spans="2:24" ht="9.75" customHeight="1" x14ac:dyDescent="0.3">
      <c r="B1301" s="26"/>
      <c r="C1301" s="26"/>
      <c r="D1301" s="26"/>
      <c r="E1301" s="73"/>
      <c r="F1301" s="73"/>
      <c r="G1301" s="74"/>
      <c r="H1301" s="75"/>
      <c r="I1301" s="76"/>
      <c r="J1301" s="77"/>
      <c r="K1301" s="86"/>
      <c r="O1301" s="26"/>
      <c r="P1301" s="26"/>
      <c r="Q1301" s="26"/>
      <c r="R1301" s="73"/>
      <c r="S1301" s="73"/>
      <c r="T1301" s="74"/>
      <c r="U1301" s="75"/>
      <c r="V1301" s="76"/>
      <c r="W1301" s="77"/>
      <c r="X1301" s="86"/>
    </row>
    <row r="1302" spans="2:24" ht="23.25" customHeight="1" x14ac:dyDescent="0.3">
      <c r="B1302" s="140" t="str">
        <f>SETTINGS!G4</f>
        <v>INTEGRATED SCIENCE</v>
      </c>
      <c r="C1302" s="140"/>
      <c r="D1302" s="140"/>
      <c r="E1302" s="73">
        <f>SCIENCE!I50</f>
        <v>0</v>
      </c>
      <c r="F1302" s="73">
        <f>SCIENCE!K50</f>
        <v>0</v>
      </c>
      <c r="G1302" s="74">
        <f>SCIENCE!L50</f>
        <v>0</v>
      </c>
      <c r="H1302" s="75" t="str">
        <f>SCIENCE!M50</f>
        <v>1st</v>
      </c>
      <c r="I1302" s="76">
        <f>SCIENCE!N50</f>
        <v>5</v>
      </c>
      <c r="J1302" s="77" t="str">
        <f>SCIENCE!O50</f>
        <v>Emerging</v>
      </c>
      <c r="K1302" s="86"/>
      <c r="O1302" s="140" t="str">
        <f>SETTINGS!G4</f>
        <v>INTEGRATED SCIENCE</v>
      </c>
      <c r="P1302" s="140"/>
      <c r="Q1302" s="140"/>
      <c r="R1302" s="73">
        <f>SCIENCE!I51</f>
        <v>0</v>
      </c>
      <c r="S1302" s="73">
        <f>SCIENCE!K51</f>
        <v>0</v>
      </c>
      <c r="T1302" s="74">
        <f>SCIENCE!L51</f>
        <v>0</v>
      </c>
      <c r="U1302" s="75" t="str">
        <f>SCIENCE!M51</f>
        <v>1st</v>
      </c>
      <c r="V1302" s="76">
        <f>SCIENCE!N51</f>
        <v>5</v>
      </c>
      <c r="W1302" s="77" t="str">
        <f>SCIENCE!O51</f>
        <v>Emerging</v>
      </c>
      <c r="X1302" s="86"/>
    </row>
    <row r="1303" spans="2:24" ht="9.75" customHeight="1" x14ac:dyDescent="0.3">
      <c r="B1303" s="26"/>
      <c r="C1303" s="26"/>
      <c r="D1303" s="26"/>
      <c r="E1303" s="73"/>
      <c r="F1303" s="73"/>
      <c r="G1303" s="74"/>
      <c r="H1303" s="75"/>
      <c r="I1303" s="76"/>
      <c r="J1303" s="77"/>
      <c r="K1303" s="86"/>
      <c r="O1303" s="26"/>
      <c r="P1303" s="26"/>
      <c r="Q1303" s="26"/>
      <c r="R1303" s="73"/>
      <c r="S1303" s="73"/>
      <c r="T1303" s="74"/>
      <c r="U1303" s="75"/>
      <c r="V1303" s="76"/>
      <c r="W1303" s="77"/>
      <c r="X1303" s="86"/>
    </row>
    <row r="1304" spans="2:24" ht="22.5" customHeight="1" x14ac:dyDescent="0.3">
      <c r="B1304" s="140" t="str">
        <f>SETTINGS!G5</f>
        <v>HISTORY</v>
      </c>
      <c r="C1304" s="140"/>
      <c r="D1304" s="140"/>
      <c r="E1304" s="73">
        <f>'GH HISTORY'!I50</f>
        <v>0</v>
      </c>
      <c r="F1304" s="73">
        <f>'GH HISTORY'!K50</f>
        <v>0</v>
      </c>
      <c r="G1304" s="74">
        <f>'GH HISTORY'!L50</f>
        <v>0</v>
      </c>
      <c r="H1304" s="75" t="str">
        <f>'GH HISTORY'!M50</f>
        <v>1st</v>
      </c>
      <c r="I1304" s="76">
        <f>'GH HISTORY'!N50</f>
        <v>5</v>
      </c>
      <c r="J1304" s="77" t="str">
        <f>'GH HISTORY'!O50</f>
        <v>Emerging</v>
      </c>
      <c r="K1304" s="86"/>
      <c r="O1304" s="140" t="str">
        <f>SETTINGS!G5</f>
        <v>HISTORY</v>
      </c>
      <c r="P1304" s="140"/>
      <c r="Q1304" s="140"/>
      <c r="R1304" s="73">
        <f>'GH HISTORY'!I51</f>
        <v>0</v>
      </c>
      <c r="S1304" s="73">
        <f>'GH HISTORY'!K51</f>
        <v>0</v>
      </c>
      <c r="T1304" s="74">
        <f>'GH HISTORY'!L51</f>
        <v>0</v>
      </c>
      <c r="U1304" s="75" t="str">
        <f>'GH HISTORY'!M51</f>
        <v>1st</v>
      </c>
      <c r="V1304" s="76">
        <f>'GH HISTORY'!N51</f>
        <v>5</v>
      </c>
      <c r="W1304" s="77" t="str">
        <f>'GH HISTORY'!O51</f>
        <v>Emerging</v>
      </c>
      <c r="X1304" s="86"/>
    </row>
    <row r="1305" spans="2:24" ht="9.75" customHeight="1" x14ac:dyDescent="0.3">
      <c r="B1305" s="26"/>
      <c r="C1305" s="26"/>
      <c r="D1305" s="26"/>
      <c r="E1305" s="73"/>
      <c r="F1305" s="73"/>
      <c r="G1305" s="74"/>
      <c r="H1305" s="75"/>
      <c r="I1305" s="76"/>
      <c r="J1305" s="77"/>
      <c r="K1305" s="86"/>
      <c r="O1305" s="26"/>
      <c r="P1305" s="26"/>
      <c r="Q1305" s="26"/>
      <c r="R1305" s="73"/>
      <c r="S1305" s="73"/>
      <c r="T1305" s="74"/>
      <c r="U1305" s="75"/>
      <c r="V1305" s="76"/>
      <c r="W1305" s="77"/>
      <c r="X1305" s="86"/>
    </row>
    <row r="1306" spans="2:24" ht="22.5" customHeight="1" x14ac:dyDescent="0.3">
      <c r="B1306" s="140" t="str">
        <f>SETTINGS!G6</f>
        <v>RELIGIOUS &amp; MORAL EDU.</v>
      </c>
      <c r="C1306" s="140"/>
      <c r="D1306" s="140"/>
      <c r="E1306" s="73">
        <f>'R M E'!I50</f>
        <v>0</v>
      </c>
      <c r="F1306" s="73">
        <f>'R M E'!K50</f>
        <v>0</v>
      </c>
      <c r="G1306" s="74">
        <f>'R M E'!L50</f>
        <v>0</v>
      </c>
      <c r="H1306" s="75" t="str">
        <f>'R M E'!M50</f>
        <v>1st</v>
      </c>
      <c r="I1306" s="76">
        <f>'R M E'!N50</f>
        <v>5</v>
      </c>
      <c r="J1306" s="77" t="str">
        <f>'R M E'!O50</f>
        <v>Emerging</v>
      </c>
      <c r="K1306" s="86"/>
      <c r="O1306" s="140" t="str">
        <f>SETTINGS!G6</f>
        <v>RELIGIOUS &amp; MORAL EDU.</v>
      </c>
      <c r="P1306" s="140"/>
      <c r="Q1306" s="140"/>
      <c r="R1306" s="73">
        <f>'R M E'!I51</f>
        <v>0</v>
      </c>
      <c r="S1306" s="73">
        <f>'R M E'!K51</f>
        <v>0</v>
      </c>
      <c r="T1306" s="74">
        <f>'R M E'!L51</f>
        <v>0</v>
      </c>
      <c r="U1306" s="75" t="str">
        <f>'R M E'!M51</f>
        <v>1st</v>
      </c>
      <c r="V1306" s="76">
        <f>'R M E'!N51</f>
        <v>5</v>
      </c>
      <c r="W1306" s="77" t="str">
        <f>'R M E'!O51</f>
        <v>Emerging</v>
      </c>
      <c r="X1306" s="86"/>
    </row>
    <row r="1307" spans="2:24" ht="9.75" customHeight="1" x14ac:dyDescent="0.3">
      <c r="B1307" s="26"/>
      <c r="C1307" s="26"/>
      <c r="D1307" s="26"/>
      <c r="E1307" s="73"/>
      <c r="F1307" s="73"/>
      <c r="G1307" s="74"/>
      <c r="H1307" s="75"/>
      <c r="I1307" s="76"/>
      <c r="J1307" s="77"/>
      <c r="K1307" s="86"/>
      <c r="O1307" s="26"/>
      <c r="P1307" s="26"/>
      <c r="Q1307" s="26"/>
      <c r="R1307" s="73"/>
      <c r="S1307" s="73"/>
      <c r="T1307" s="74"/>
      <c r="U1307" s="75"/>
      <c r="V1307" s="76"/>
      <c r="W1307" s="77"/>
      <c r="X1307" s="86"/>
    </row>
    <row r="1308" spans="2:24" ht="23.25" customHeight="1" x14ac:dyDescent="0.3">
      <c r="B1308" s="140" t="str">
        <f>SETTINGS!G7</f>
        <v>COMPUTING</v>
      </c>
      <c r="C1308" s="140"/>
      <c r="D1308" s="140"/>
      <c r="E1308" s="73">
        <f>COMPUTING!I50</f>
        <v>0</v>
      </c>
      <c r="F1308" s="73">
        <f>COMPUTING!K50</f>
        <v>0</v>
      </c>
      <c r="G1308" s="74">
        <f>COMPUTING!L50</f>
        <v>0</v>
      </c>
      <c r="H1308" s="75" t="str">
        <f>COMPUTING!M50</f>
        <v>1st</v>
      </c>
      <c r="I1308" s="76">
        <f>COMPUTING!N50</f>
        <v>5</v>
      </c>
      <c r="J1308" s="77" t="str">
        <f>COMPUTING!O50</f>
        <v>Emerging</v>
      </c>
      <c r="K1308" s="86"/>
      <c r="O1308" s="140" t="str">
        <f>SETTINGS!G7</f>
        <v>COMPUTING</v>
      </c>
      <c r="P1308" s="140"/>
      <c r="Q1308" s="140"/>
      <c r="R1308" s="73">
        <f>COMPUTING!I51</f>
        <v>0</v>
      </c>
      <c r="S1308" s="73">
        <f>COMPUTING!K51</f>
        <v>0</v>
      </c>
      <c r="T1308" s="74">
        <f>COMPUTING!L51</f>
        <v>0</v>
      </c>
      <c r="U1308" s="75" t="str">
        <f>COMPUTING!M51</f>
        <v>1st</v>
      </c>
      <c r="V1308" s="76">
        <f>COMPUTING!N51</f>
        <v>5</v>
      </c>
      <c r="W1308" s="77" t="str">
        <f>COMPUTING!O51</f>
        <v>Emerging</v>
      </c>
      <c r="X1308" s="86"/>
    </row>
    <row r="1309" spans="2:24" ht="9.75" customHeight="1" x14ac:dyDescent="0.3">
      <c r="B1309" s="26"/>
      <c r="C1309" s="26"/>
      <c r="D1309" s="26"/>
      <c r="E1309" s="73"/>
      <c r="F1309" s="73"/>
      <c r="G1309" s="74"/>
      <c r="H1309" s="75"/>
      <c r="I1309" s="76"/>
      <c r="J1309" s="77"/>
      <c r="K1309" s="86"/>
      <c r="O1309" s="26"/>
      <c r="P1309" s="26"/>
      <c r="Q1309" s="26"/>
      <c r="R1309" s="73"/>
      <c r="S1309" s="73"/>
      <c r="T1309" s="74"/>
      <c r="U1309" s="75"/>
      <c r="V1309" s="76"/>
      <c r="W1309" s="77"/>
      <c r="X1309" s="86"/>
    </row>
    <row r="1310" spans="2:24" ht="23.25" customHeight="1" x14ac:dyDescent="0.3">
      <c r="B1310" s="140" t="str">
        <f>SETTINGS!G8</f>
        <v>GHANAIAN LANGUAGE</v>
      </c>
      <c r="C1310" s="140"/>
      <c r="D1310" s="140"/>
      <c r="E1310" s="73">
        <f>'GHANAIAN LANGUAGE'!I50</f>
        <v>0</v>
      </c>
      <c r="F1310" s="73">
        <f>'GHANAIAN LANGUAGE'!K50</f>
        <v>0</v>
      </c>
      <c r="G1310" s="74">
        <f>'GHANAIAN LANGUAGE'!L50</f>
        <v>0</v>
      </c>
      <c r="H1310" s="75" t="str">
        <f>'GHANAIAN LANGUAGE'!M50</f>
        <v>1st</v>
      </c>
      <c r="I1310" s="76">
        <f>'GHANAIAN LANGUAGE'!N50</f>
        <v>5</v>
      </c>
      <c r="J1310" s="77" t="str">
        <f>'GHANAIAN LANGUAGE'!O50</f>
        <v>Emerging</v>
      </c>
      <c r="K1310" s="86"/>
      <c r="O1310" s="140" t="str">
        <f>SETTINGS!G8</f>
        <v>GHANAIAN LANGUAGE</v>
      </c>
      <c r="P1310" s="140"/>
      <c r="Q1310" s="140"/>
      <c r="R1310" s="73">
        <f>'GHANAIAN LANGUAGE'!I51</f>
        <v>0</v>
      </c>
      <c r="S1310" s="73">
        <f>'GHANAIAN LANGUAGE'!K51</f>
        <v>0</v>
      </c>
      <c r="T1310" s="74">
        <f>'GHANAIAN LANGUAGE'!L51</f>
        <v>0</v>
      </c>
      <c r="U1310" s="75" t="str">
        <f>'GHANAIAN LANGUAGE'!M51</f>
        <v>1st</v>
      </c>
      <c r="V1310" s="76">
        <f>'GHANAIAN LANGUAGE'!N51</f>
        <v>5</v>
      </c>
      <c r="W1310" s="77" t="str">
        <f>'GHANAIAN LANGUAGE'!O51</f>
        <v>Emerging</v>
      </c>
      <c r="X1310" s="86"/>
    </row>
    <row r="1311" spans="2:24" ht="9.75" customHeight="1" x14ac:dyDescent="0.3">
      <c r="B1311" s="26"/>
      <c r="C1311" s="26"/>
      <c r="D1311" s="26"/>
      <c r="E1311" s="73"/>
      <c r="F1311" s="73"/>
      <c r="G1311" s="74"/>
      <c r="H1311" s="75"/>
      <c r="I1311" s="76"/>
      <c r="J1311" s="77"/>
      <c r="K1311" s="86"/>
      <c r="O1311" s="26"/>
      <c r="P1311" s="26"/>
      <c r="Q1311" s="26"/>
      <c r="R1311" s="73"/>
      <c r="S1311" s="73"/>
      <c r="T1311" s="74"/>
      <c r="U1311" s="75"/>
      <c r="V1311" s="76"/>
      <c r="W1311" s="77"/>
      <c r="X1311" s="86"/>
    </row>
    <row r="1312" spans="2:24" ht="23.25" customHeight="1" x14ac:dyDescent="0.3">
      <c r="B1312" s="140" t="str">
        <f>SETTINGS!G9</f>
        <v>CREATIVE ARTS &amp; DESIGN</v>
      </c>
      <c r="C1312" s="140"/>
      <c r="D1312" s="140"/>
      <c r="E1312" s="73">
        <f>'CREATIVE ARTS'!I50</f>
        <v>0</v>
      </c>
      <c r="F1312" s="73">
        <f>'CREATIVE ARTS'!K50</f>
        <v>0</v>
      </c>
      <c r="G1312" s="74">
        <f>'CREATIVE ARTS'!L50</f>
        <v>0</v>
      </c>
      <c r="H1312" s="75" t="str">
        <f>'CREATIVE ARTS'!M50</f>
        <v>1st</v>
      </c>
      <c r="I1312" s="76">
        <f>'CREATIVE ARTS'!N50</f>
        <v>5</v>
      </c>
      <c r="J1312" s="77" t="str">
        <f>'CREATIVE ARTS'!O50</f>
        <v>Emerging</v>
      </c>
      <c r="K1312" s="86"/>
      <c r="O1312" s="140" t="str">
        <f>SETTINGS!G9</f>
        <v>CREATIVE ARTS &amp; DESIGN</v>
      </c>
      <c r="P1312" s="140"/>
      <c r="Q1312" s="140"/>
      <c r="R1312" s="73">
        <f>'CREATIVE ARTS'!I51</f>
        <v>0</v>
      </c>
      <c r="S1312" s="73">
        <f>'CREATIVE ARTS'!K51</f>
        <v>0</v>
      </c>
      <c r="T1312" s="74">
        <f>'CREATIVE ARTS'!L51</f>
        <v>0</v>
      </c>
      <c r="U1312" s="75" t="str">
        <f>'CREATIVE ARTS'!M51</f>
        <v>1st</v>
      </c>
      <c r="V1312" s="76">
        <f>'CREATIVE ARTS'!N51</f>
        <v>5</v>
      </c>
      <c r="W1312" s="77" t="str">
        <f>'CREATIVE ARTS'!O51</f>
        <v>Emerging</v>
      </c>
      <c r="X1312" s="86"/>
    </row>
    <row r="1313" spans="2:26" ht="9.75" customHeight="1" x14ac:dyDescent="0.3">
      <c r="B1313" s="26"/>
      <c r="C1313" s="26"/>
      <c r="D1313" s="26"/>
      <c r="E1313" s="73"/>
      <c r="F1313" s="73"/>
      <c r="G1313" s="74"/>
      <c r="H1313" s="75"/>
      <c r="I1313" s="76"/>
      <c r="J1313" s="77"/>
      <c r="K1313" s="86"/>
      <c r="O1313" s="26"/>
      <c r="P1313" s="26"/>
      <c r="Q1313" s="26"/>
      <c r="R1313" s="73"/>
      <c r="S1313" s="73"/>
      <c r="T1313" s="74"/>
      <c r="U1313" s="75"/>
      <c r="V1313" s="76"/>
      <c r="W1313" s="77"/>
      <c r="X1313" s="86"/>
    </row>
    <row r="1314" spans="2:26" ht="22.5" hidden="1" customHeight="1" x14ac:dyDescent="0.4">
      <c r="B1314" s="140" t="str">
        <f>SETTINGS!G10</f>
        <v>OUR WORLD OUR PEOPLE</v>
      </c>
      <c r="C1314" s="140"/>
      <c r="D1314" s="140"/>
      <c r="E1314" s="73">
        <f>'OUR WORLD OUR PEOPLE'!I50</f>
        <v>0</v>
      </c>
      <c r="F1314" s="73">
        <f>'OUR WORLD OUR PEOPLE'!K50</f>
        <v>0</v>
      </c>
      <c r="G1314" s="74">
        <f>'OUR WORLD OUR PEOPLE'!L50</f>
        <v>0</v>
      </c>
      <c r="H1314" s="75" t="str">
        <f>'OUR WORLD OUR PEOPLE'!M50</f>
        <v>1st</v>
      </c>
      <c r="I1314" s="76">
        <f>'OUR WORLD OUR PEOPLE'!N50</f>
        <v>5</v>
      </c>
      <c r="J1314" s="77" t="str">
        <f>'OUR WORLD OUR PEOPLE'!O50</f>
        <v>Emerging</v>
      </c>
      <c r="K1314" s="86"/>
      <c r="O1314" s="140" t="str">
        <f>SETTINGS!G10</f>
        <v>OUR WORLD OUR PEOPLE</v>
      </c>
      <c r="P1314" s="140"/>
      <c r="Q1314" s="140"/>
      <c r="R1314" s="73">
        <f>'OUR WORLD OUR PEOPLE'!I51</f>
        <v>0</v>
      </c>
      <c r="S1314" s="73">
        <f>'OUR WORLD OUR PEOPLE'!K51</f>
        <v>0</v>
      </c>
      <c r="T1314" s="74">
        <f>'OUR WORLD OUR PEOPLE'!L51</f>
        <v>0</v>
      </c>
      <c r="U1314" s="75" t="str">
        <f>'OUR WORLD OUR PEOPLE'!M51</f>
        <v>1st</v>
      </c>
      <c r="V1314" s="76">
        <f>'OUR WORLD OUR PEOPLE'!N51</f>
        <v>5</v>
      </c>
      <c r="W1314" s="77" t="str">
        <f>'OUR WORLD OUR PEOPLE'!O51</f>
        <v>Emerging</v>
      </c>
      <c r="X1314" s="86"/>
    </row>
    <row r="1315" spans="2:26" ht="9" customHeight="1" x14ac:dyDescent="0.3">
      <c r="B1315" s="26"/>
      <c r="C1315" s="26"/>
      <c r="D1315" s="26"/>
      <c r="E1315" s="73"/>
      <c r="F1315" s="73"/>
      <c r="G1315" s="74"/>
      <c r="H1315" s="75"/>
      <c r="I1315" s="76"/>
      <c r="J1315" s="77"/>
      <c r="K1315" s="86"/>
      <c r="O1315" s="26"/>
      <c r="P1315" s="26"/>
      <c r="Q1315" s="26"/>
      <c r="R1315" s="73"/>
      <c r="S1315" s="73"/>
      <c r="T1315" s="74"/>
      <c r="U1315" s="75"/>
      <c r="V1315" s="76"/>
      <c r="W1315" s="77"/>
      <c r="X1315" s="86"/>
    </row>
    <row r="1316" spans="2:26" ht="22.5" hidden="1" customHeight="1" x14ac:dyDescent="0.4">
      <c r="B1316" s="26" t="str">
        <f>SETTINGS!G11</f>
        <v>FRENCH</v>
      </c>
      <c r="C1316" s="26"/>
      <c r="D1316" s="26"/>
      <c r="E1316" s="73">
        <f>FRENCH!I50</f>
        <v>0</v>
      </c>
      <c r="F1316" s="73">
        <f>FRENCH!K50</f>
        <v>0</v>
      </c>
      <c r="G1316" s="74">
        <f>FRENCH!L50</f>
        <v>0</v>
      </c>
      <c r="H1316" s="75" t="str">
        <f>FRENCH!M50</f>
        <v>1st</v>
      </c>
      <c r="I1316" s="76">
        <f>FRENCH!N50</f>
        <v>5</v>
      </c>
      <c r="J1316" s="77" t="str">
        <f>FRENCH!O50</f>
        <v>Emerging</v>
      </c>
      <c r="K1316" s="86"/>
      <c r="O1316" s="26" t="str">
        <f>SETTINGS!G11</f>
        <v>FRENCH</v>
      </c>
      <c r="P1316" s="26"/>
      <c r="Q1316" s="26"/>
      <c r="R1316" s="73">
        <f>FRENCH!I51</f>
        <v>0</v>
      </c>
      <c r="S1316" s="73">
        <f>FRENCH!K51</f>
        <v>0</v>
      </c>
      <c r="T1316" s="74">
        <f>FRENCH!L51</f>
        <v>0</v>
      </c>
      <c r="U1316" s="75" t="str">
        <f>FRENCH!M51</f>
        <v>1st</v>
      </c>
      <c r="V1316" s="76">
        <f>FRENCH!N51</f>
        <v>5</v>
      </c>
      <c r="W1316" s="77" t="str">
        <f>FRENCH!O51</f>
        <v>Emerging</v>
      </c>
      <c r="X1316" s="86"/>
    </row>
    <row r="1317" spans="2:26" ht="22.5" customHeight="1" x14ac:dyDescent="0.25">
      <c r="T1317" s="66"/>
    </row>
    <row r="1318" spans="2:26" ht="22.5" customHeight="1" x14ac:dyDescent="0.25">
      <c r="B1318" s="26" t="str">
        <f>SETTINGS!C9</f>
        <v>Attendance:</v>
      </c>
      <c r="C1318" s="53">
        <f>'TEACHER’S REMARKS'!H52</f>
        <v>0</v>
      </c>
      <c r="D1318" s="54" t="str">
        <f>SETTINGS!B8</f>
        <v xml:space="preserve">  Out Of</v>
      </c>
      <c r="E1318" s="53">
        <f>'TEACHER’S REMARKS'!F6</f>
        <v>0</v>
      </c>
      <c r="F1318" s="28" t="str">
        <f>SETTINGS!B9</f>
        <v>Promoted To</v>
      </c>
      <c r="G1318" s="53">
        <f>'TEACHER’S REMARKS'!I52</f>
        <v>0</v>
      </c>
      <c r="H1318" s="26"/>
      <c r="I1318" s="143" t="str">
        <f>SETTINGS!D12</f>
        <v>Total number of Classwork and Homework</v>
      </c>
      <c r="J1318" s="143"/>
      <c r="K1318" s="143"/>
      <c r="L1318" s="143"/>
      <c r="M1318" s="143"/>
      <c r="O1318" s="26" t="str">
        <f>SETTINGS!C9</f>
        <v>Attendance:</v>
      </c>
      <c r="P1318" s="53">
        <f>'TEACHER’S REMARKS'!H53</f>
        <v>0</v>
      </c>
      <c r="Q1318" s="54" t="str">
        <f>SETTINGS!B8</f>
        <v xml:space="preserve">  Out Of</v>
      </c>
      <c r="R1318" s="53">
        <f>'TEACHER’S REMARKS'!F6</f>
        <v>0</v>
      </c>
      <c r="S1318" s="28" t="str">
        <f>SETTINGS!B9</f>
        <v>Promoted To</v>
      </c>
      <c r="T1318" s="67">
        <f>'TEACHER’S REMARKS'!I53</f>
        <v>0</v>
      </c>
      <c r="U1318" s="26"/>
      <c r="V1318" s="143" t="str">
        <f>SETTINGS!D12</f>
        <v>Total number of Classwork and Homework</v>
      </c>
      <c r="W1318" s="143"/>
      <c r="X1318" s="143"/>
      <c r="Y1318" s="143"/>
      <c r="Z1318" s="143"/>
    </row>
    <row r="1319" spans="2:26" ht="16.5" customHeight="1" x14ac:dyDescent="0.25">
      <c r="B1319" s="26"/>
      <c r="C1319" s="26"/>
      <c r="D1319" s="26"/>
      <c r="E1319" s="26"/>
      <c r="F1319" s="26"/>
      <c r="G1319" s="26"/>
      <c r="H1319" s="26"/>
      <c r="I1319" s="143"/>
      <c r="J1319" s="143"/>
      <c r="K1319" s="143"/>
      <c r="L1319" s="143"/>
      <c r="M1319" s="143"/>
      <c r="O1319" s="26"/>
      <c r="P1319" s="26"/>
      <c r="Q1319" s="26"/>
      <c r="R1319" s="26"/>
      <c r="S1319" s="26"/>
      <c r="T1319" s="26"/>
      <c r="U1319" s="26"/>
      <c r="V1319" s="143"/>
      <c r="W1319" s="143"/>
      <c r="X1319" s="143"/>
      <c r="Y1319" s="143"/>
      <c r="Z1319" s="143"/>
    </row>
    <row r="1320" spans="2:26" ht="22.5" customHeight="1" x14ac:dyDescent="0.25">
      <c r="B1320" s="26" t="str">
        <f>SETTINGS!D8</f>
        <v xml:space="preserve">Conduct/Character:    </v>
      </c>
      <c r="C1320" s="26"/>
      <c r="D1320" s="26">
        <f>'TEACHER’S REMARKS'!G52</f>
        <v>0</v>
      </c>
      <c r="E1320" s="26"/>
      <c r="F1320" s="26"/>
      <c r="G1320" s="26"/>
      <c r="H1320" s="26"/>
      <c r="I1320" s="78" t="str">
        <f>SETTINGS!D14</f>
        <v>Math</v>
      </c>
      <c r="J1320" s="26"/>
      <c r="K1320" s="85">
        <f>SUMMARY!P9</f>
        <v>0</v>
      </c>
      <c r="L1320" s="93"/>
      <c r="O1320" s="26" t="str">
        <f>SETTINGS!D8</f>
        <v xml:space="preserve">Conduct/Character:    </v>
      </c>
      <c r="P1320" s="26"/>
      <c r="Q1320" s="26">
        <f>'TEACHER’S REMARKS'!G53</f>
        <v>0</v>
      </c>
      <c r="R1320" s="26"/>
      <c r="S1320" s="26"/>
      <c r="T1320" s="26"/>
      <c r="U1320" s="26"/>
      <c r="V1320" s="78" t="str">
        <f>SETTINGS!D14</f>
        <v>Math</v>
      </c>
      <c r="W1320" s="26"/>
      <c r="X1320" s="85">
        <f>SUMMARY!P9</f>
        <v>0</v>
      </c>
    </row>
    <row r="1321" spans="2:26" ht="9" customHeight="1" x14ac:dyDescent="0.25">
      <c r="B1321" s="26"/>
      <c r="C1321" s="26"/>
      <c r="D1321" s="26"/>
      <c r="E1321" s="26"/>
      <c r="F1321" s="26"/>
      <c r="G1321" s="26"/>
      <c r="H1321" s="26"/>
      <c r="I1321" s="78"/>
      <c r="J1321" s="26"/>
      <c r="K1321" s="85"/>
      <c r="L1321" s="93"/>
      <c r="O1321" s="26"/>
      <c r="P1321" s="26"/>
      <c r="Q1321" s="26"/>
      <c r="R1321" s="26"/>
      <c r="S1321" s="26"/>
      <c r="T1321" s="26"/>
      <c r="U1321" s="26"/>
      <c r="V1321" s="78"/>
      <c r="W1321" s="26"/>
      <c r="X1321" s="85"/>
    </row>
    <row r="1322" spans="2:26" ht="22.5" customHeight="1" x14ac:dyDescent="0.25">
      <c r="B1322" s="26" t="str">
        <f>SETTINGS!D9</f>
        <v xml:space="preserve">Attitude:      </v>
      </c>
      <c r="C1322" s="26">
        <f>'TEACHER’S REMARKS'!F52</f>
        <v>0</v>
      </c>
      <c r="D1322" s="26"/>
      <c r="E1322" s="26"/>
      <c r="F1322" s="26"/>
      <c r="G1322" s="26"/>
      <c r="H1322" s="26"/>
      <c r="I1322" s="78" t="str">
        <f>SETTINGS!D15</f>
        <v>English</v>
      </c>
      <c r="J1322" s="26"/>
      <c r="K1322" s="85">
        <f>SUMMARY!P5</f>
        <v>0</v>
      </c>
      <c r="L1322" s="93"/>
      <c r="O1322" s="26" t="str">
        <f>SETTINGS!D9</f>
        <v xml:space="preserve">Attitude:      </v>
      </c>
      <c r="P1322" s="26">
        <f>'TEACHER’S REMARKS'!F53</f>
        <v>0</v>
      </c>
      <c r="Q1322" s="26"/>
      <c r="R1322" s="26"/>
      <c r="S1322" s="26"/>
      <c r="T1322" s="26"/>
      <c r="U1322" s="26"/>
      <c r="V1322" s="78" t="str">
        <f>SETTINGS!D15</f>
        <v>English</v>
      </c>
      <c r="W1322" s="26"/>
      <c r="X1322" s="85">
        <f>SUMMARY!P5</f>
        <v>0</v>
      </c>
    </row>
    <row r="1323" spans="2:26" ht="9" customHeight="1" x14ac:dyDescent="0.25">
      <c r="B1323" s="26"/>
      <c r="C1323" s="26"/>
      <c r="D1323" s="26"/>
      <c r="E1323" s="26"/>
      <c r="F1323" s="26"/>
      <c r="G1323" s="26"/>
      <c r="H1323" s="26"/>
      <c r="I1323" s="78"/>
      <c r="J1323" s="26"/>
      <c r="K1323" s="85"/>
      <c r="L1323" s="93"/>
      <c r="O1323" s="26"/>
      <c r="P1323" s="26"/>
      <c r="Q1323" s="26"/>
      <c r="R1323" s="26"/>
      <c r="S1323" s="26"/>
      <c r="T1323" s="26"/>
      <c r="U1323" s="26"/>
      <c r="V1323" s="78"/>
      <c r="W1323" s="26"/>
      <c r="X1323" s="85"/>
    </row>
    <row r="1324" spans="2:26" ht="22.5" customHeight="1" x14ac:dyDescent="0.25">
      <c r="B1324" s="26" t="str">
        <f>SETTINGS!D10</f>
        <v>Interest:</v>
      </c>
      <c r="C1324" s="26">
        <f>'TEACHER’S REMARKS'!D52</f>
        <v>0</v>
      </c>
      <c r="D1324" s="26"/>
      <c r="E1324" s="26"/>
      <c r="F1324" s="26"/>
      <c r="G1324" s="26"/>
      <c r="H1324" s="26"/>
      <c r="I1324" s="78" t="str">
        <f>SETTINGS!D16</f>
        <v>Science</v>
      </c>
      <c r="J1324" s="26"/>
      <c r="K1324" s="85">
        <f>SUMMARY!P13</f>
        <v>0</v>
      </c>
      <c r="L1324" s="93"/>
      <c r="O1324" s="26" t="str">
        <f>SETTINGS!D10</f>
        <v>Interest:</v>
      </c>
      <c r="P1324" s="26">
        <f>'TEACHER’S REMARKS'!D53</f>
        <v>0</v>
      </c>
      <c r="Q1324" s="26"/>
      <c r="R1324" s="26"/>
      <c r="S1324" s="26"/>
      <c r="T1324" s="26"/>
      <c r="U1324" s="26"/>
      <c r="V1324" s="78" t="str">
        <f>SETTINGS!D16</f>
        <v>Science</v>
      </c>
      <c r="W1324" s="26"/>
      <c r="X1324" s="85">
        <f>SUMMARY!P13</f>
        <v>0</v>
      </c>
    </row>
    <row r="1325" spans="2:26" ht="9" customHeight="1" x14ac:dyDescent="0.25">
      <c r="B1325" s="26"/>
      <c r="C1325" s="26"/>
      <c r="D1325" s="26"/>
      <c r="E1325" s="26"/>
      <c r="F1325" s="26"/>
      <c r="G1325" s="26"/>
      <c r="H1325" s="26"/>
      <c r="I1325" s="78"/>
      <c r="J1325" s="26"/>
      <c r="K1325" s="85"/>
      <c r="L1325" s="93"/>
      <c r="O1325" s="26"/>
      <c r="P1325" s="26"/>
      <c r="Q1325" s="26"/>
      <c r="R1325" s="26"/>
      <c r="S1325" s="26"/>
      <c r="T1325" s="26"/>
      <c r="U1325" s="26"/>
      <c r="V1325" s="78"/>
      <c r="W1325" s="26"/>
      <c r="X1325" s="85"/>
    </row>
    <row r="1326" spans="2:26" ht="23.25" customHeight="1" x14ac:dyDescent="0.25">
      <c r="B1326" s="26" t="str">
        <f>SETTINGS!D11</f>
        <v xml:space="preserve">Teacher’s Remarks:  </v>
      </c>
      <c r="C1326" s="26"/>
      <c r="D1326" s="26">
        <f>'TEACHER’S REMARKS'!E52</f>
        <v>0</v>
      </c>
      <c r="E1326" s="26"/>
      <c r="F1326" s="26"/>
      <c r="G1326" s="26"/>
      <c r="H1326" s="26"/>
      <c r="I1326" s="78" t="str">
        <f>SETTINGS!G13</f>
        <v>RME</v>
      </c>
      <c r="J1326" s="26"/>
      <c r="K1326" s="85">
        <f>SUMMARY!P21</f>
        <v>0</v>
      </c>
      <c r="L1326" s="93"/>
      <c r="O1326" s="26" t="str">
        <f>SETTINGS!D11</f>
        <v xml:space="preserve">Teacher’s Remarks:  </v>
      </c>
      <c r="P1326" s="26"/>
      <c r="Q1326" s="26">
        <f>'TEACHER’S REMARKS'!E53</f>
        <v>0</v>
      </c>
      <c r="R1326" s="26"/>
      <c r="S1326" s="26"/>
      <c r="T1326" s="26"/>
      <c r="U1326" s="26"/>
      <c r="V1326" s="78" t="str">
        <f>SETTINGS!G13</f>
        <v>RME</v>
      </c>
      <c r="W1326" s="26"/>
      <c r="X1326" s="85">
        <f>SUMMARY!P21</f>
        <v>0</v>
      </c>
    </row>
    <row r="1327" spans="2:26" ht="9" customHeight="1" x14ac:dyDescent="0.25">
      <c r="B1327" s="26"/>
      <c r="C1327" s="26"/>
      <c r="D1327" s="26"/>
      <c r="E1327" s="26"/>
      <c r="F1327" s="26"/>
      <c r="G1327" s="26"/>
      <c r="H1327" s="26"/>
      <c r="I1327" s="78"/>
      <c r="J1327" s="26"/>
      <c r="K1327" s="85"/>
      <c r="L1327" s="93"/>
      <c r="O1327" s="26"/>
      <c r="P1327" s="26"/>
      <c r="Q1327" s="26"/>
      <c r="R1327" s="26"/>
      <c r="S1327" s="26"/>
      <c r="T1327" s="26"/>
      <c r="U1327" s="26"/>
      <c r="V1327" s="78"/>
      <c r="W1327" s="26"/>
      <c r="X1327" s="85"/>
    </row>
    <row r="1328" spans="2:26" ht="22.5" customHeight="1" x14ac:dyDescent="0.25">
      <c r="B1328" s="84" t="str">
        <f>SETTINGS!C12</f>
        <v xml:space="preserve">Aggregate: </v>
      </c>
      <c r="C1328" s="85">
        <f>'OVERALL SCORE'!E50</f>
        <v>30</v>
      </c>
      <c r="D1328" s="26"/>
      <c r="E1328" s="26"/>
      <c r="F1328" s="26"/>
      <c r="G1328" s="26"/>
      <c r="H1328" s="26"/>
      <c r="I1328" s="78" t="str">
        <f>SETTINGS!C16</f>
        <v>Computing</v>
      </c>
      <c r="J1328" s="26"/>
      <c r="K1328" s="85">
        <f>SUMMARY!P25</f>
        <v>0</v>
      </c>
      <c r="L1328" s="93"/>
      <c r="O1328" s="84" t="str">
        <f>SETTINGS!C12</f>
        <v xml:space="preserve">Aggregate: </v>
      </c>
      <c r="P1328" s="85">
        <f>'OVERALL SCORE'!E51</f>
        <v>30</v>
      </c>
      <c r="Q1328" s="26"/>
      <c r="R1328" s="26"/>
      <c r="S1328" s="26"/>
      <c r="T1328" s="26"/>
      <c r="U1328" s="26"/>
      <c r="V1328" s="78" t="str">
        <f>SETTINGS!C16</f>
        <v>Computing</v>
      </c>
      <c r="W1328" s="26"/>
      <c r="X1328" s="85">
        <f>SUMMARY!P25</f>
        <v>0</v>
      </c>
    </row>
    <row r="1329" spans="2:26" ht="9" customHeight="1" x14ac:dyDescent="0.25">
      <c r="B1329" s="26"/>
      <c r="C1329" s="26"/>
      <c r="D1329" s="26"/>
      <c r="E1329" s="26"/>
      <c r="F1329" s="26"/>
      <c r="G1329" s="26"/>
      <c r="H1329" s="26"/>
      <c r="I1329" s="78"/>
      <c r="J1329" s="26"/>
      <c r="K1329" s="85"/>
      <c r="L1329" s="93"/>
      <c r="O1329" s="26"/>
      <c r="P1329" s="26"/>
      <c r="Q1329" s="26"/>
      <c r="R1329" s="26"/>
      <c r="S1329" s="26"/>
      <c r="T1329" s="26"/>
      <c r="U1329" s="26"/>
      <c r="V1329" s="78"/>
      <c r="W1329" s="26"/>
      <c r="X1329" s="85"/>
    </row>
    <row r="1330" spans="2:26" s="37" customFormat="1" ht="22.5" customHeight="1" x14ac:dyDescent="0.25">
      <c r="I1330" s="92" t="str">
        <f>SETTINGS!G15</f>
        <v>Creative Arts</v>
      </c>
      <c r="J1330" s="26"/>
      <c r="K1330" s="85">
        <f>SUMMARY!P33</f>
        <v>0</v>
      </c>
      <c r="L1330" s="27"/>
      <c r="V1330" s="92" t="str">
        <f>SETTINGS!G15</f>
        <v>Creative Arts</v>
      </c>
      <c r="W1330" s="26"/>
      <c r="X1330" s="85">
        <f>SUMMARY!P33</f>
        <v>0</v>
      </c>
    </row>
    <row r="1331" spans="2:26" ht="9" customHeight="1" x14ac:dyDescent="0.3">
      <c r="K1331" s="108"/>
      <c r="X1331" s="108"/>
    </row>
    <row r="1332" spans="2:26" ht="23.25" customHeight="1" x14ac:dyDescent="0.25">
      <c r="B1332" s="37" t="str">
        <f>SETTINGS!D17</f>
        <v>Head - Teacher’s Signature</v>
      </c>
      <c r="C1332" s="39"/>
      <c r="E1332" s="132"/>
      <c r="F1332" s="132"/>
      <c r="G1332" s="132"/>
      <c r="I1332" s="117" t="str">
        <f>SETTINGS!D13</f>
        <v>History</v>
      </c>
      <c r="J1332" s="117"/>
      <c r="K1332" s="119">
        <f>SUMMARY!P17</f>
        <v>0</v>
      </c>
      <c r="L1332" s="117"/>
      <c r="M1332" s="117"/>
      <c r="N1332" s="117"/>
      <c r="O1332" s="127" t="str">
        <f>SETTINGS!D17</f>
        <v>Head - Teacher’s Signature</v>
      </c>
      <c r="P1332" s="114"/>
      <c r="Q1332" s="117"/>
      <c r="R1332" s="135"/>
      <c r="S1332" s="135"/>
      <c r="T1332" s="135"/>
      <c r="U1332" s="117"/>
      <c r="V1332" s="117" t="str">
        <f>SETTINGS!D13</f>
        <v>History</v>
      </c>
      <c r="W1332" s="117"/>
      <c r="X1332" s="119">
        <f>SUMMARY!P17</f>
        <v>0</v>
      </c>
      <c r="Y1332" s="117"/>
      <c r="Z1332" s="117"/>
    </row>
    <row r="1333" spans="2:26" ht="10.5" customHeight="1" x14ac:dyDescent="0.25">
      <c r="C1333" s="39"/>
      <c r="E1333" s="132"/>
      <c r="F1333" s="132"/>
      <c r="G1333" s="132"/>
      <c r="I1333" s="117"/>
      <c r="J1333" s="117"/>
      <c r="K1333" s="119"/>
      <c r="L1333" s="117"/>
      <c r="M1333" s="117"/>
      <c r="N1333" s="117"/>
      <c r="O1333" s="117"/>
      <c r="P1333" s="114"/>
      <c r="Q1333" s="117"/>
      <c r="R1333" s="135"/>
      <c r="S1333" s="135"/>
      <c r="T1333" s="135"/>
      <c r="U1333" s="117"/>
      <c r="V1333" s="117"/>
      <c r="W1333" s="117"/>
      <c r="X1333" s="119"/>
      <c r="Y1333" s="117"/>
      <c r="Z1333" s="117"/>
    </row>
    <row r="1334" spans="2:26" ht="22.5" customHeight="1" x14ac:dyDescent="0.25">
      <c r="C1334" s="39"/>
      <c r="E1334" s="132"/>
      <c r="F1334" s="132"/>
      <c r="G1334" s="132"/>
      <c r="I1334" s="117" t="str">
        <f>SETTINGS!G14</f>
        <v>Ghanaian Language</v>
      </c>
      <c r="J1334" s="117"/>
      <c r="K1334" s="119">
        <f>SUMMARY!P29</f>
        <v>0</v>
      </c>
      <c r="L1334" s="117"/>
      <c r="M1334" s="117"/>
      <c r="N1334" s="117"/>
      <c r="O1334" s="117"/>
      <c r="P1334" s="114"/>
      <c r="Q1334" s="117"/>
      <c r="R1334" s="135"/>
      <c r="S1334" s="135"/>
      <c r="T1334" s="135"/>
      <c r="U1334" s="117"/>
      <c r="V1334" s="117" t="str">
        <f>SETTINGS!G14</f>
        <v>Ghanaian Language</v>
      </c>
      <c r="W1334" s="117"/>
      <c r="X1334" s="119">
        <f>SUMMARY!P29</f>
        <v>0</v>
      </c>
      <c r="Y1334" s="117"/>
      <c r="Z1334" s="117"/>
    </row>
    <row r="1335" spans="2:26" ht="23.25" customHeight="1" x14ac:dyDescent="0.3">
      <c r="C1335" s="64"/>
      <c r="I1335" s="117"/>
      <c r="J1335" s="117"/>
      <c r="K1335" s="119"/>
      <c r="L1335" s="117"/>
      <c r="M1335" s="117"/>
      <c r="N1335" s="117"/>
      <c r="O1335" s="117"/>
      <c r="P1335" s="114"/>
      <c r="Q1335" s="117"/>
      <c r="R1335" s="117"/>
      <c r="S1335" s="117"/>
      <c r="T1335" s="117"/>
      <c r="U1335" s="117"/>
      <c r="V1335" s="117"/>
      <c r="W1335" s="117"/>
      <c r="X1335" s="119"/>
      <c r="Y1335" s="117"/>
      <c r="Z1335" s="117"/>
    </row>
    <row r="1336" spans="2:26" ht="22.5" customHeight="1" x14ac:dyDescent="0.25">
      <c r="I1336" s="117"/>
      <c r="J1336" s="117"/>
      <c r="K1336" s="117"/>
      <c r="L1336" s="117"/>
      <c r="M1336" s="117"/>
      <c r="N1336" s="117"/>
      <c r="O1336" s="117"/>
      <c r="P1336" s="117"/>
      <c r="Q1336" s="117"/>
      <c r="R1336" s="117"/>
      <c r="S1336" s="117"/>
      <c r="T1336" s="117"/>
      <c r="U1336" s="117"/>
      <c r="V1336" s="117"/>
      <c r="W1336" s="117"/>
      <c r="X1336" s="117"/>
      <c r="Y1336" s="117"/>
      <c r="Z1336" s="117"/>
    </row>
    <row r="1337" spans="2:26" ht="9" customHeight="1" x14ac:dyDescent="0.25"/>
    <row r="1338" spans="2:26" ht="22.5" customHeight="1" x14ac:dyDescent="0.4">
      <c r="B1338" s="138"/>
      <c r="C1338" s="123" t="str">
        <f>SETTINGS!B2</f>
        <v xml:space="preserve">    COMPUTER REPAIR SERVICES</v>
      </c>
      <c r="D1338" s="30"/>
      <c r="E1338" s="30"/>
      <c r="F1338" s="30"/>
      <c r="G1338" s="30"/>
      <c r="H1338" s="30"/>
      <c r="I1338" s="30"/>
      <c r="K1338" s="131"/>
      <c r="L1338" s="131"/>
      <c r="O1338" s="138"/>
      <c r="P1338" s="123" t="str">
        <f>SETTINGS!B2</f>
        <v xml:space="preserve">    COMPUTER REPAIR SERVICES</v>
      </c>
      <c r="Q1338" s="30"/>
      <c r="R1338" s="30"/>
      <c r="S1338" s="30"/>
      <c r="T1338" s="30"/>
      <c r="U1338" s="30"/>
      <c r="V1338" s="30"/>
      <c r="X1338" s="131"/>
      <c r="Y1338" s="131"/>
    </row>
    <row r="1339" spans="2:26" ht="22.5" customHeight="1" x14ac:dyDescent="0.25">
      <c r="B1339" s="138"/>
      <c r="C1339" s="124" t="str">
        <f>SETTINGS!B3</f>
        <v xml:space="preserve">     P.O.Box AN 5044  Accra–North Tel: 0244-113-286 / 233 27 055 6797</v>
      </c>
      <c r="D1339" s="49"/>
      <c r="K1339" s="131"/>
      <c r="L1339" s="131"/>
      <c r="O1339" s="138"/>
      <c r="P1339" s="124" t="str">
        <f>SETTINGS!B3</f>
        <v xml:space="preserve">     P.O.Box AN 5044  Accra–North Tel: 0244-113-286 / 233 27 055 6797</v>
      </c>
      <c r="Q1339" s="49"/>
      <c r="X1339" s="131"/>
      <c r="Y1339" s="131"/>
    </row>
    <row r="1340" spans="2:26" ht="22.5" customHeight="1" x14ac:dyDescent="0.25">
      <c r="B1340" s="138"/>
      <c r="C1340" s="125" t="str">
        <f>SETTINGS!B4</f>
        <v xml:space="preserve">                    Email: computerrepairservices001@gmail.com</v>
      </c>
      <c r="D1340" s="33"/>
      <c r="K1340" s="131"/>
      <c r="L1340" s="131"/>
      <c r="O1340" s="138"/>
      <c r="P1340" s="125" t="str">
        <f>SETTINGS!B4</f>
        <v xml:space="preserve">                    Email: computerrepairservices001@gmail.com</v>
      </c>
      <c r="Q1340" s="33"/>
      <c r="X1340" s="131"/>
      <c r="Y1340" s="131"/>
    </row>
    <row r="1341" spans="2:26" ht="22.5" customHeight="1" x14ac:dyDescent="0.25">
      <c r="B1341" s="138"/>
      <c r="D1341" s="126" t="str">
        <f>SETTINGS!B5</f>
        <v xml:space="preserve"> LEARNERS  REPORT  SHEET</v>
      </c>
      <c r="E1341" s="50"/>
      <c r="K1341" s="131"/>
      <c r="L1341" s="131"/>
      <c r="O1341" s="138"/>
      <c r="Q1341" s="126" t="str">
        <f>SETTINGS!B5</f>
        <v xml:space="preserve"> LEARNERS  REPORT  SHEET</v>
      </c>
      <c r="R1341" s="50"/>
      <c r="X1341" s="131"/>
      <c r="Y1341" s="131"/>
    </row>
    <row r="1342" spans="2:26" ht="9" customHeight="1" x14ac:dyDescent="0.25"/>
    <row r="1343" spans="2:26" ht="22.5" customHeight="1" x14ac:dyDescent="0.25">
      <c r="B1343" s="55" t="str">
        <f>SETTINGS!C13</f>
        <v xml:space="preserve">Name:                                    </v>
      </c>
      <c r="C1343" s="56">
        <f>'TEACHER’S REMARKS'!B54</f>
        <v>0</v>
      </c>
      <c r="G1343" s="55"/>
      <c r="H1343" s="39" t="str">
        <f>SETTINGS!C11</f>
        <v>No. On Roll:</v>
      </c>
      <c r="I1343" s="37"/>
      <c r="J1343" s="56" t="str">
        <f>'TEACHER’S REMARKS'!F4</f>
        <v/>
      </c>
      <c r="K1343" s="37"/>
      <c r="O1343" s="55" t="str">
        <f>SETTINGS!C13</f>
        <v xml:space="preserve">Name:                                    </v>
      </c>
      <c r="P1343" s="56">
        <f>'TEACHER’S REMARKS'!B55</f>
        <v>0</v>
      </c>
      <c r="T1343" s="55"/>
      <c r="U1343" s="55" t="str">
        <f>SETTINGS!C11</f>
        <v>No. On Roll:</v>
      </c>
      <c r="V1343" s="37"/>
      <c r="W1343" s="56" t="str">
        <f>'TEACHER’S REMARKS'!F4</f>
        <v/>
      </c>
      <c r="X1343" s="37"/>
    </row>
    <row r="1344" spans="2:26" ht="9" customHeight="1" x14ac:dyDescent="0.25">
      <c r="B1344" s="94"/>
      <c r="H1344" s="39"/>
      <c r="I1344" s="37"/>
      <c r="J1344" s="37"/>
      <c r="K1344" s="37"/>
      <c r="O1344" s="94"/>
      <c r="U1344" s="39"/>
      <c r="V1344" s="37"/>
      <c r="W1344" s="37"/>
      <c r="X1344" s="37"/>
    </row>
    <row r="1345" spans="2:26" ht="22.5" customHeight="1" x14ac:dyDescent="0.25">
      <c r="B1345" s="55" t="str">
        <f>SETTINGS!C10</f>
        <v>Basic:</v>
      </c>
      <c r="C1345" s="56">
        <f>'TEACHER’S REMARKS'!D2</f>
        <v>0</v>
      </c>
      <c r="E1345" s="55"/>
      <c r="F1345" s="37"/>
      <c r="G1345" s="55"/>
      <c r="H1345" s="39" t="str">
        <f>SETTINGS!C14</f>
        <v xml:space="preserve">Vacation: </v>
      </c>
      <c r="I1345" s="37"/>
      <c r="J1345" s="56">
        <f>'TEACHER’S REMARKS'!E6</f>
        <v>0</v>
      </c>
      <c r="K1345" s="37"/>
      <c r="O1345" s="55" t="str">
        <f>SETTINGS!C10</f>
        <v>Basic:</v>
      </c>
      <c r="P1345" s="56">
        <f>'TEACHER’S REMARKS'!D2</f>
        <v>0</v>
      </c>
      <c r="R1345" s="55"/>
      <c r="S1345" s="56"/>
      <c r="T1345" s="55"/>
      <c r="U1345" s="55" t="str">
        <f>SETTINGS!C14</f>
        <v xml:space="preserve">Vacation: </v>
      </c>
      <c r="V1345" s="37"/>
      <c r="W1345" s="56">
        <f>'TEACHER’S REMARKS'!E6</f>
        <v>0</v>
      </c>
      <c r="X1345" s="37"/>
    </row>
    <row r="1346" spans="2:26" ht="9" customHeight="1" x14ac:dyDescent="0.25">
      <c r="B1346" s="95"/>
      <c r="H1346" s="39"/>
      <c r="I1346" s="37"/>
      <c r="J1346" s="37"/>
      <c r="K1346" s="37"/>
      <c r="O1346" s="95"/>
      <c r="U1346" s="39"/>
      <c r="V1346" s="37"/>
      <c r="W1346" s="37"/>
      <c r="X1346" s="37"/>
    </row>
    <row r="1347" spans="2:26" ht="22.5" customHeight="1" x14ac:dyDescent="0.25">
      <c r="B1347" s="55" t="str">
        <f>SETTINGS!C15</f>
        <v xml:space="preserve">Reopening: </v>
      </c>
      <c r="C1347" s="56">
        <f>'TEACHER’S REMARKS'!D6</f>
        <v>0</v>
      </c>
      <c r="G1347" s="55"/>
      <c r="H1347" s="55" t="str">
        <f>SETTINGS!C8</f>
        <v xml:space="preserve">Term: </v>
      </c>
      <c r="I1347" s="37"/>
      <c r="J1347" s="56">
        <f>'TEACHER’S REMARKS'!E2</f>
        <v>0</v>
      </c>
      <c r="K1347" s="37"/>
      <c r="O1347" s="55" t="str">
        <f>SETTINGS!C15</f>
        <v xml:space="preserve">Reopening: </v>
      </c>
      <c r="P1347" s="56">
        <f>'TEACHER’S REMARKS'!D6</f>
        <v>0</v>
      </c>
      <c r="T1347" s="55"/>
      <c r="U1347" s="55" t="str">
        <f>SETTINGS!C8</f>
        <v xml:space="preserve">Term: </v>
      </c>
      <c r="V1347" s="37"/>
      <c r="W1347" s="56">
        <f>'TEACHER’S REMARKS'!E2</f>
        <v>0</v>
      </c>
      <c r="X1347" s="37"/>
    </row>
    <row r="1348" spans="2:26" ht="9" customHeight="1" x14ac:dyDescent="0.25"/>
    <row r="1349" spans="2:26" ht="22.5" customHeight="1" x14ac:dyDescent="0.25">
      <c r="B1349" s="55" t="str">
        <f>SETTINGS!B21</f>
        <v>Grading:</v>
      </c>
      <c r="C1349" s="99" t="str">
        <f>SETTINGS!C21</f>
        <v>80 - 100 =  1 - Highly Proficient                                 68 - 79 = 2 - Proficient</v>
      </c>
      <c r="D1349" s="99"/>
      <c r="E1349" s="99"/>
      <c r="F1349" s="99"/>
      <c r="G1349" s="99"/>
      <c r="H1349" s="99"/>
      <c r="I1349" s="99"/>
      <c r="J1349" s="99"/>
      <c r="O1349" s="55" t="str">
        <f>SETTINGS!B21</f>
        <v>Grading:</v>
      </c>
      <c r="P1349" s="99" t="str">
        <f>SETTINGS!C21</f>
        <v>80 - 100 =  1 - Highly Proficient                                 68 - 79 = 2 - Proficient</v>
      </c>
      <c r="Q1349" s="99"/>
      <c r="R1349" s="99"/>
      <c r="S1349" s="99"/>
      <c r="T1349" s="99"/>
      <c r="U1349" s="99"/>
      <c r="V1349" s="99"/>
      <c r="W1349" s="99"/>
    </row>
    <row r="1350" spans="2:26" ht="22.5" customHeight="1" x14ac:dyDescent="0.25">
      <c r="B1350" s="96"/>
      <c r="C1350" s="99" t="str">
        <f>SETTINGS!C22</f>
        <v xml:space="preserve">54 - 67  = 3 - Approaching Proficiency                       40 - 53   =  4 - Developing      </v>
      </c>
      <c r="D1350" s="99"/>
      <c r="E1350" s="99"/>
      <c r="F1350" s="99"/>
      <c r="G1350" s="99"/>
      <c r="H1350" s="99"/>
      <c r="I1350" s="99"/>
      <c r="J1350" s="99"/>
      <c r="O1350" s="96"/>
      <c r="P1350" s="99" t="str">
        <f>SETTINGS!C22</f>
        <v xml:space="preserve">54 - 67  = 3 - Approaching Proficiency                       40 - 53   =  4 - Developing      </v>
      </c>
      <c r="Q1350" s="99"/>
      <c r="R1350" s="99"/>
      <c r="S1350" s="99"/>
      <c r="T1350" s="99"/>
      <c r="U1350" s="99"/>
      <c r="V1350" s="99"/>
      <c r="W1350" s="99"/>
    </row>
    <row r="1351" spans="2:26" ht="23.25" customHeight="1" x14ac:dyDescent="0.25">
      <c r="B1351" s="96"/>
      <c r="C1351" s="99" t="str">
        <f>SETTINGS!C23</f>
        <v>0 - 39 = 5 - Emerging</v>
      </c>
      <c r="D1351" s="99"/>
      <c r="E1351" s="99"/>
      <c r="F1351" s="99"/>
      <c r="G1351" s="99"/>
      <c r="H1351" s="99"/>
      <c r="I1351" s="99"/>
      <c r="J1351" s="99"/>
      <c r="O1351" s="96"/>
      <c r="P1351" s="99" t="str">
        <f>SETTINGS!C23</f>
        <v>0 - 39 = 5 - Emerging</v>
      </c>
      <c r="Q1351" s="99"/>
      <c r="R1351" s="99"/>
      <c r="S1351" s="99"/>
      <c r="T1351" s="99"/>
      <c r="U1351" s="99"/>
      <c r="V1351" s="99"/>
      <c r="W1351" s="99"/>
    </row>
    <row r="1352" spans="2:26" ht="9" customHeight="1" x14ac:dyDescent="0.25">
      <c r="B1352" s="16"/>
      <c r="C1352" s="16"/>
      <c r="D1352" s="16"/>
      <c r="E1352" s="16"/>
      <c r="F1352" s="16"/>
      <c r="G1352" s="16"/>
      <c r="H1352" s="16"/>
      <c r="I1352" s="16"/>
      <c r="J1352" s="16"/>
      <c r="O1352" s="16"/>
      <c r="P1352" s="16"/>
      <c r="Q1352" s="16"/>
      <c r="R1352" s="16"/>
      <c r="S1352" s="16"/>
      <c r="T1352" s="16"/>
      <c r="U1352" s="16"/>
      <c r="V1352" s="16"/>
      <c r="W1352" s="16"/>
    </row>
    <row r="1353" spans="2:26" ht="8.25" customHeight="1" x14ac:dyDescent="0.25"/>
    <row r="1354" spans="2:26" ht="31.5" customHeight="1" x14ac:dyDescent="0.25">
      <c r="B1354" s="139" t="str">
        <f>SETTINGS!K2</f>
        <v>SUBJECT</v>
      </c>
      <c r="C1354" s="139"/>
      <c r="D1354" s="139"/>
      <c r="E1354" s="72" t="str">
        <f>SETTINGS!K3</f>
        <v>CLASS SCORE</v>
      </c>
      <c r="F1354" s="72" t="str">
        <f>SETTINGS!K4</f>
        <v>EXAMS SCORE</v>
      </c>
      <c r="G1354" s="72" t="str">
        <f>SETTINGS!K5</f>
        <v>TOTAL SCORE</v>
      </c>
      <c r="H1354" s="72" t="str">
        <f>SETTINGS!K6</f>
        <v>SUBJECT POSITION</v>
      </c>
      <c r="I1354" s="72" t="str">
        <f>SETTINGS!K7</f>
        <v>GRADE</v>
      </c>
      <c r="J1354" s="72" t="str">
        <f>SETTINGS!K8</f>
        <v>REMARKS</v>
      </c>
      <c r="K1354" s="72"/>
      <c r="L1354" s="72"/>
      <c r="M1354" s="72"/>
      <c r="O1354" s="139" t="str">
        <f>SETTINGS!K2</f>
        <v>SUBJECT</v>
      </c>
      <c r="P1354" s="139"/>
      <c r="Q1354" s="139"/>
      <c r="R1354" s="72" t="str">
        <f>SETTINGS!K3</f>
        <v>CLASS SCORE</v>
      </c>
      <c r="S1354" s="72" t="str">
        <f>SETTINGS!K4</f>
        <v>EXAMS SCORE</v>
      </c>
      <c r="T1354" s="72" t="str">
        <f>SETTINGS!K5</f>
        <v>TOTAL SCORE</v>
      </c>
      <c r="U1354" s="72" t="str">
        <f>SETTINGS!K6</f>
        <v>SUBJECT POSITION</v>
      </c>
      <c r="V1354" s="72" t="str">
        <f>SETTINGS!K7</f>
        <v>GRADE</v>
      </c>
      <c r="W1354" s="72" t="str">
        <f>SETTINGS!K8</f>
        <v>REMARKS</v>
      </c>
      <c r="X1354" s="72"/>
      <c r="Y1354" s="72"/>
      <c r="Z1354" s="72"/>
    </row>
    <row r="1355" spans="2:26" ht="8.25" customHeight="1" x14ac:dyDescent="0.25">
      <c r="E1355" s="57"/>
      <c r="R1355" s="57"/>
    </row>
    <row r="1356" spans="2:26" ht="22.5" customHeight="1" x14ac:dyDescent="0.3">
      <c r="B1356" s="140" t="str">
        <f>SETTINGS!G2</f>
        <v>ENGLISH LANGUAGE</v>
      </c>
      <c r="C1356" s="140"/>
      <c r="D1356" s="140"/>
      <c r="E1356" s="73">
        <f>ENGLISH!I52</f>
        <v>0</v>
      </c>
      <c r="F1356" s="73">
        <f>ENGLISH!K52</f>
        <v>0</v>
      </c>
      <c r="G1356" s="74">
        <f>ENGLISH!L52</f>
        <v>0</v>
      </c>
      <c r="H1356" s="75" t="str">
        <f>ENGLISH!M52</f>
        <v>1st</v>
      </c>
      <c r="I1356" s="76">
        <f>ENGLISH!N52</f>
        <v>5</v>
      </c>
      <c r="J1356" s="77" t="str">
        <f>ENGLISH!O52</f>
        <v>Emerging</v>
      </c>
      <c r="K1356" s="86"/>
      <c r="L1356" s="86"/>
      <c r="O1356" s="140" t="str">
        <f>SETTINGS!G2</f>
        <v>ENGLISH LANGUAGE</v>
      </c>
      <c r="P1356" s="140"/>
      <c r="Q1356" s="140"/>
      <c r="R1356" s="73">
        <f>ENGLISH!I53</f>
        <v>0</v>
      </c>
      <c r="S1356" s="73">
        <f>ENGLISH!K53</f>
        <v>0</v>
      </c>
      <c r="T1356" s="74">
        <f>ENGLISH!L53</f>
        <v>0</v>
      </c>
      <c r="U1356" s="75" t="str">
        <f>ENGLISH!M53</f>
        <v>1st</v>
      </c>
      <c r="V1356" s="76">
        <f>ENGLISH!N53</f>
        <v>5</v>
      </c>
      <c r="W1356" s="77" t="str">
        <f>ENGLISH!O53</f>
        <v>Emerging</v>
      </c>
      <c r="X1356" s="86"/>
    </row>
    <row r="1357" spans="2:26" ht="11.25" customHeight="1" x14ac:dyDescent="0.3">
      <c r="B1357" s="26"/>
      <c r="C1357" s="26"/>
      <c r="D1357" s="26"/>
      <c r="E1357" s="73"/>
      <c r="F1357" s="73"/>
      <c r="G1357" s="74"/>
      <c r="H1357" s="75"/>
      <c r="I1357" s="76"/>
      <c r="J1357" s="77"/>
      <c r="K1357" s="86"/>
      <c r="L1357" s="86"/>
      <c r="O1357" s="26"/>
      <c r="P1357" s="26"/>
      <c r="Q1357" s="26"/>
      <c r="R1357" s="73"/>
      <c r="S1357" s="73"/>
      <c r="T1357" s="74"/>
      <c r="U1357" s="75"/>
      <c r="V1357" s="76"/>
      <c r="W1357" s="77"/>
      <c r="X1357" s="86"/>
    </row>
    <row r="1358" spans="2:26" ht="21.75" customHeight="1" x14ac:dyDescent="0.3">
      <c r="B1358" s="140" t="str">
        <f>SETTINGS!G3</f>
        <v>MATHEMATICS</v>
      </c>
      <c r="C1358" s="140"/>
      <c r="D1358" s="140"/>
      <c r="E1358" s="73">
        <f>MATHS!I52</f>
        <v>0</v>
      </c>
      <c r="F1358" s="73">
        <f>MATHS!K52</f>
        <v>0</v>
      </c>
      <c r="G1358" s="74">
        <f>MATHS!L52</f>
        <v>0</v>
      </c>
      <c r="H1358" s="75" t="str">
        <f>MATHS!M52</f>
        <v>1st</v>
      </c>
      <c r="I1358" s="76">
        <f>MATHS!N52</f>
        <v>5</v>
      </c>
      <c r="J1358" s="77" t="str">
        <f>MATHS!O52</f>
        <v>Emerging</v>
      </c>
      <c r="K1358" s="86"/>
      <c r="L1358" s="86"/>
      <c r="O1358" s="140" t="str">
        <f>SETTINGS!G3</f>
        <v>MATHEMATICS</v>
      </c>
      <c r="P1358" s="140"/>
      <c r="Q1358" s="140"/>
      <c r="R1358" s="73">
        <f>MATHS!I53</f>
        <v>0</v>
      </c>
      <c r="S1358" s="73">
        <f>MATHS!K53</f>
        <v>0</v>
      </c>
      <c r="T1358" s="74">
        <f>MATHS!L53</f>
        <v>0</v>
      </c>
      <c r="U1358" s="75" t="str">
        <f>MATHS!M53</f>
        <v>1st</v>
      </c>
      <c r="V1358" s="76">
        <f>MATHS!N53</f>
        <v>5</v>
      </c>
      <c r="W1358" s="77" t="str">
        <f>MATHS!O53</f>
        <v>Emerging</v>
      </c>
      <c r="X1358" s="86"/>
    </row>
    <row r="1359" spans="2:26" ht="9.75" customHeight="1" x14ac:dyDescent="0.3">
      <c r="B1359" s="26"/>
      <c r="C1359" s="26"/>
      <c r="D1359" s="26"/>
      <c r="E1359" s="73"/>
      <c r="F1359" s="73"/>
      <c r="G1359" s="74"/>
      <c r="H1359" s="75"/>
      <c r="I1359" s="76"/>
      <c r="J1359" s="77"/>
      <c r="K1359" s="86"/>
      <c r="L1359" s="86"/>
      <c r="O1359" s="26"/>
      <c r="P1359" s="26"/>
      <c r="Q1359" s="26"/>
      <c r="R1359" s="73"/>
      <c r="S1359" s="73"/>
      <c r="T1359" s="74"/>
      <c r="U1359" s="75"/>
      <c r="V1359" s="76"/>
      <c r="W1359" s="77"/>
      <c r="X1359" s="86"/>
    </row>
    <row r="1360" spans="2:26" ht="22.5" customHeight="1" x14ac:dyDescent="0.3">
      <c r="B1360" s="140" t="str">
        <f>SETTINGS!G4</f>
        <v>INTEGRATED SCIENCE</v>
      </c>
      <c r="C1360" s="140"/>
      <c r="D1360" s="140"/>
      <c r="E1360" s="73">
        <f>SCIENCE!I52</f>
        <v>0</v>
      </c>
      <c r="F1360" s="73">
        <f>SCIENCE!K52</f>
        <v>0</v>
      </c>
      <c r="G1360" s="74">
        <f>SCIENCE!L52</f>
        <v>0</v>
      </c>
      <c r="H1360" s="75" t="str">
        <f>SCIENCE!M52</f>
        <v>1st</v>
      </c>
      <c r="I1360" s="76">
        <f>SCIENCE!N52</f>
        <v>5</v>
      </c>
      <c r="J1360" s="77" t="str">
        <f>SCIENCE!O52</f>
        <v>Emerging</v>
      </c>
      <c r="K1360" s="86"/>
      <c r="L1360" s="86"/>
      <c r="O1360" s="140" t="str">
        <f>SETTINGS!G4</f>
        <v>INTEGRATED SCIENCE</v>
      </c>
      <c r="P1360" s="140"/>
      <c r="Q1360" s="140"/>
      <c r="R1360" s="73">
        <f>SCIENCE!I53</f>
        <v>0</v>
      </c>
      <c r="S1360" s="73">
        <f>SCIENCE!K53</f>
        <v>0</v>
      </c>
      <c r="T1360" s="74">
        <f>SCIENCE!L53</f>
        <v>0</v>
      </c>
      <c r="U1360" s="75" t="str">
        <f>SCIENCE!M53</f>
        <v>1st</v>
      </c>
      <c r="V1360" s="76">
        <f>SCIENCE!N53</f>
        <v>5</v>
      </c>
      <c r="W1360" s="77" t="str">
        <f>SCIENCE!O53</f>
        <v>Emerging</v>
      </c>
      <c r="X1360" s="86"/>
    </row>
    <row r="1361" spans="2:26" ht="9.75" customHeight="1" x14ac:dyDescent="0.3">
      <c r="B1361" s="26"/>
      <c r="C1361" s="26"/>
      <c r="D1361" s="26"/>
      <c r="E1361" s="73"/>
      <c r="F1361" s="73"/>
      <c r="G1361" s="74"/>
      <c r="H1361" s="75"/>
      <c r="I1361" s="76"/>
      <c r="J1361" s="77"/>
      <c r="K1361" s="86"/>
      <c r="L1361" s="86"/>
      <c r="O1361" s="26"/>
      <c r="P1361" s="26"/>
      <c r="Q1361" s="26"/>
      <c r="R1361" s="73"/>
      <c r="S1361" s="73"/>
      <c r="T1361" s="74"/>
      <c r="U1361" s="75"/>
      <c r="V1361" s="76"/>
      <c r="W1361" s="77"/>
      <c r="X1361" s="86"/>
    </row>
    <row r="1362" spans="2:26" ht="22.5" customHeight="1" x14ac:dyDescent="0.3">
      <c r="B1362" s="140" t="str">
        <f>SETTINGS!G5</f>
        <v>HISTORY</v>
      </c>
      <c r="C1362" s="140"/>
      <c r="D1362" s="140"/>
      <c r="E1362" s="73">
        <f>'GH HISTORY'!I52</f>
        <v>0</v>
      </c>
      <c r="F1362" s="73">
        <f>'GH HISTORY'!K52</f>
        <v>0</v>
      </c>
      <c r="G1362" s="74">
        <f>'GH HISTORY'!L52</f>
        <v>0</v>
      </c>
      <c r="H1362" s="75" t="str">
        <f>'GH HISTORY'!M52</f>
        <v>1st</v>
      </c>
      <c r="I1362" s="76">
        <f>'GH HISTORY'!N52</f>
        <v>5</v>
      </c>
      <c r="J1362" s="77" t="str">
        <f>'GH HISTORY'!O52</f>
        <v>Emerging</v>
      </c>
      <c r="K1362" s="86"/>
      <c r="L1362" s="86"/>
      <c r="O1362" s="140" t="str">
        <f>SETTINGS!G5</f>
        <v>HISTORY</v>
      </c>
      <c r="P1362" s="140"/>
      <c r="Q1362" s="140"/>
      <c r="R1362" s="73">
        <f>'GH HISTORY'!I53</f>
        <v>0</v>
      </c>
      <c r="S1362" s="73">
        <f>'GH HISTORY'!K53</f>
        <v>0</v>
      </c>
      <c r="T1362" s="74">
        <f>'GH HISTORY'!L53</f>
        <v>0</v>
      </c>
      <c r="U1362" s="75" t="str">
        <f>'GH HISTORY'!M53</f>
        <v>1st</v>
      </c>
      <c r="V1362" s="76">
        <f>'GH HISTORY'!N53</f>
        <v>5</v>
      </c>
      <c r="W1362" s="77" t="str">
        <f>'GH HISTORY'!O53</f>
        <v>Emerging</v>
      </c>
      <c r="X1362" s="86"/>
    </row>
    <row r="1363" spans="2:26" ht="9.75" customHeight="1" x14ac:dyDescent="0.3">
      <c r="B1363" s="26"/>
      <c r="C1363" s="26"/>
      <c r="D1363" s="26"/>
      <c r="E1363" s="73"/>
      <c r="F1363" s="73"/>
      <c r="G1363" s="74"/>
      <c r="H1363" s="75"/>
      <c r="I1363" s="76"/>
      <c r="J1363" s="77"/>
      <c r="K1363" s="86"/>
      <c r="L1363" s="86"/>
      <c r="O1363" s="26"/>
      <c r="P1363" s="26"/>
      <c r="Q1363" s="26"/>
      <c r="R1363" s="73"/>
      <c r="S1363" s="73"/>
      <c r="T1363" s="74"/>
      <c r="U1363" s="75"/>
      <c r="V1363" s="76"/>
      <c r="W1363" s="77"/>
      <c r="X1363" s="86"/>
    </row>
    <row r="1364" spans="2:26" ht="23.25" customHeight="1" x14ac:dyDescent="0.3">
      <c r="B1364" s="140" t="str">
        <f>SETTINGS!G6</f>
        <v>RELIGIOUS &amp; MORAL EDU.</v>
      </c>
      <c r="C1364" s="140"/>
      <c r="D1364" s="140"/>
      <c r="E1364" s="73">
        <f>'R M E'!I52</f>
        <v>0</v>
      </c>
      <c r="F1364" s="73">
        <f>'R M E'!K52</f>
        <v>0</v>
      </c>
      <c r="G1364" s="74">
        <f>'R M E'!L52</f>
        <v>0</v>
      </c>
      <c r="H1364" s="75" t="str">
        <f>'R M E'!M52</f>
        <v>1st</v>
      </c>
      <c r="I1364" s="76">
        <f>'R M E'!N52</f>
        <v>5</v>
      </c>
      <c r="J1364" s="77" t="str">
        <f>'R M E'!O52</f>
        <v>Emerging</v>
      </c>
      <c r="K1364" s="86"/>
      <c r="L1364" s="86"/>
      <c r="O1364" s="140" t="str">
        <f>SETTINGS!G6</f>
        <v>RELIGIOUS &amp; MORAL EDU.</v>
      </c>
      <c r="P1364" s="140"/>
      <c r="Q1364" s="140"/>
      <c r="R1364" s="73">
        <f>'R M E'!I53</f>
        <v>0</v>
      </c>
      <c r="S1364" s="73">
        <f>'R M E'!K53</f>
        <v>0</v>
      </c>
      <c r="T1364" s="74">
        <f>'R M E'!L53</f>
        <v>0</v>
      </c>
      <c r="U1364" s="75" t="str">
        <f>'R M E'!M53</f>
        <v>1st</v>
      </c>
      <c r="V1364" s="76">
        <f>'R M E'!N53</f>
        <v>5</v>
      </c>
      <c r="W1364" s="77" t="str">
        <f>'R M E'!O53</f>
        <v>Emerging</v>
      </c>
      <c r="X1364" s="86"/>
    </row>
    <row r="1365" spans="2:26" ht="9.75" customHeight="1" x14ac:dyDescent="0.3">
      <c r="B1365" s="26"/>
      <c r="C1365" s="26"/>
      <c r="D1365" s="26"/>
      <c r="E1365" s="73"/>
      <c r="F1365" s="73"/>
      <c r="G1365" s="74"/>
      <c r="H1365" s="75"/>
      <c r="I1365" s="76"/>
      <c r="J1365" s="77"/>
      <c r="K1365" s="86"/>
      <c r="L1365" s="86"/>
      <c r="O1365" s="26"/>
      <c r="P1365" s="26"/>
      <c r="Q1365" s="26"/>
      <c r="R1365" s="73"/>
      <c r="S1365" s="73"/>
      <c r="T1365" s="74"/>
      <c r="U1365" s="75"/>
      <c r="V1365" s="76"/>
      <c r="W1365" s="77"/>
      <c r="X1365" s="86"/>
    </row>
    <row r="1366" spans="2:26" ht="21.75" customHeight="1" x14ac:dyDescent="0.3">
      <c r="B1366" s="140" t="str">
        <f>SETTINGS!G7</f>
        <v>COMPUTING</v>
      </c>
      <c r="C1366" s="140"/>
      <c r="D1366" s="140"/>
      <c r="E1366" s="73">
        <f>COMPUTING!I52</f>
        <v>0</v>
      </c>
      <c r="F1366" s="73">
        <f>COMPUTING!K52</f>
        <v>0</v>
      </c>
      <c r="G1366" s="74">
        <f>COMPUTING!L52</f>
        <v>0</v>
      </c>
      <c r="H1366" s="75" t="str">
        <f>COMPUTING!M52</f>
        <v>1st</v>
      </c>
      <c r="I1366" s="76">
        <f>COMPUTING!N52</f>
        <v>5</v>
      </c>
      <c r="J1366" s="77" t="str">
        <f>COMPUTING!O52</f>
        <v>Emerging</v>
      </c>
      <c r="K1366" s="86"/>
      <c r="L1366" s="86"/>
      <c r="O1366" s="140" t="str">
        <f>SETTINGS!G7</f>
        <v>COMPUTING</v>
      </c>
      <c r="P1366" s="140"/>
      <c r="Q1366" s="140"/>
      <c r="R1366" s="73">
        <f>COMPUTING!I53</f>
        <v>0</v>
      </c>
      <c r="S1366" s="73">
        <f>COMPUTING!K53</f>
        <v>0</v>
      </c>
      <c r="T1366" s="74">
        <f>COMPUTING!L53</f>
        <v>0</v>
      </c>
      <c r="U1366" s="75" t="str">
        <f>COMPUTING!M53</f>
        <v>1st</v>
      </c>
      <c r="V1366" s="76">
        <f>COMPUTING!N53</f>
        <v>5</v>
      </c>
      <c r="W1366" s="77" t="str">
        <f>COMPUTING!O53</f>
        <v>Emerging</v>
      </c>
      <c r="X1366" s="86"/>
    </row>
    <row r="1367" spans="2:26" ht="9.75" customHeight="1" x14ac:dyDescent="0.3">
      <c r="B1367" s="26"/>
      <c r="C1367" s="26"/>
      <c r="D1367" s="26"/>
      <c r="E1367" s="73"/>
      <c r="F1367" s="73"/>
      <c r="G1367" s="74"/>
      <c r="H1367" s="75"/>
      <c r="I1367" s="76"/>
      <c r="J1367" s="77"/>
      <c r="K1367" s="86"/>
      <c r="L1367" s="86"/>
      <c r="O1367" s="26"/>
      <c r="P1367" s="26"/>
      <c r="Q1367" s="26"/>
      <c r="R1367" s="73"/>
      <c r="S1367" s="73"/>
      <c r="T1367" s="74"/>
      <c r="U1367" s="75"/>
      <c r="V1367" s="76"/>
      <c r="W1367" s="77"/>
      <c r="X1367" s="86"/>
    </row>
    <row r="1368" spans="2:26" ht="23.25" customHeight="1" x14ac:dyDescent="0.3">
      <c r="B1368" s="140" t="str">
        <f>SETTINGS!G8</f>
        <v>GHANAIAN LANGUAGE</v>
      </c>
      <c r="C1368" s="140"/>
      <c r="D1368" s="140"/>
      <c r="E1368" s="73">
        <f>'GHANAIAN LANGUAGE'!I52</f>
        <v>0</v>
      </c>
      <c r="F1368" s="73">
        <f>'GHANAIAN LANGUAGE'!K52</f>
        <v>0</v>
      </c>
      <c r="G1368" s="74">
        <f>'GHANAIAN LANGUAGE'!L52</f>
        <v>0</v>
      </c>
      <c r="H1368" s="75" t="str">
        <f>'GHANAIAN LANGUAGE'!M52</f>
        <v>1st</v>
      </c>
      <c r="I1368" s="76">
        <f>'GHANAIAN LANGUAGE'!N52</f>
        <v>5</v>
      </c>
      <c r="J1368" s="77" t="str">
        <f>'GHANAIAN LANGUAGE'!O52</f>
        <v>Emerging</v>
      </c>
      <c r="K1368" s="86"/>
      <c r="L1368" s="86"/>
      <c r="O1368" s="140" t="str">
        <f>SETTINGS!G8</f>
        <v>GHANAIAN LANGUAGE</v>
      </c>
      <c r="P1368" s="140"/>
      <c r="Q1368" s="140"/>
      <c r="R1368" s="73">
        <f>'GHANAIAN LANGUAGE'!I53</f>
        <v>0</v>
      </c>
      <c r="S1368" s="73">
        <f>'GHANAIAN LANGUAGE'!K53</f>
        <v>0</v>
      </c>
      <c r="T1368" s="74">
        <f>'GHANAIAN LANGUAGE'!L53</f>
        <v>0</v>
      </c>
      <c r="U1368" s="75" t="str">
        <f>'GHANAIAN LANGUAGE'!M53</f>
        <v>1st</v>
      </c>
      <c r="V1368" s="76">
        <f>'GHANAIAN LANGUAGE'!N53</f>
        <v>5</v>
      </c>
      <c r="W1368" s="77" t="str">
        <f>'GHANAIAN LANGUAGE'!O53</f>
        <v>Emerging</v>
      </c>
      <c r="X1368" s="86"/>
    </row>
    <row r="1369" spans="2:26" ht="9.75" customHeight="1" x14ac:dyDescent="0.3">
      <c r="B1369" s="26"/>
      <c r="C1369" s="26"/>
      <c r="D1369" s="26"/>
      <c r="E1369" s="73"/>
      <c r="F1369" s="73"/>
      <c r="G1369" s="74"/>
      <c r="H1369" s="75"/>
      <c r="I1369" s="76"/>
      <c r="J1369" s="77"/>
      <c r="K1369" s="86"/>
      <c r="L1369" s="86"/>
      <c r="O1369" s="26"/>
      <c r="P1369" s="26"/>
      <c r="Q1369" s="26"/>
      <c r="R1369" s="73"/>
      <c r="S1369" s="73"/>
      <c r="T1369" s="74"/>
      <c r="U1369" s="75"/>
      <c r="V1369" s="76"/>
      <c r="W1369" s="77"/>
      <c r="X1369" s="86"/>
    </row>
    <row r="1370" spans="2:26" ht="24" customHeight="1" x14ac:dyDescent="0.3">
      <c r="B1370" s="140" t="str">
        <f>SETTINGS!G9</f>
        <v>CREATIVE ARTS &amp; DESIGN</v>
      </c>
      <c r="C1370" s="140"/>
      <c r="D1370" s="140"/>
      <c r="E1370" s="73">
        <f>'CREATIVE ARTS'!I52</f>
        <v>0</v>
      </c>
      <c r="F1370" s="73">
        <f>'CREATIVE ARTS'!K52</f>
        <v>0</v>
      </c>
      <c r="G1370" s="74">
        <f>'CREATIVE ARTS'!L52</f>
        <v>0</v>
      </c>
      <c r="H1370" s="75" t="str">
        <f>'CREATIVE ARTS'!M52</f>
        <v>1st</v>
      </c>
      <c r="I1370" s="76">
        <f>'CREATIVE ARTS'!N52</f>
        <v>5</v>
      </c>
      <c r="J1370" s="77" t="str">
        <f>'CREATIVE ARTS'!O52</f>
        <v>Emerging</v>
      </c>
      <c r="K1370" s="86"/>
      <c r="L1370" s="86"/>
      <c r="O1370" s="140" t="str">
        <f>SETTINGS!G9</f>
        <v>CREATIVE ARTS &amp; DESIGN</v>
      </c>
      <c r="P1370" s="140"/>
      <c r="Q1370" s="140"/>
      <c r="R1370" s="73">
        <f>'CREATIVE ARTS'!I53</f>
        <v>0</v>
      </c>
      <c r="S1370" s="73">
        <f>'CREATIVE ARTS'!K53</f>
        <v>0</v>
      </c>
      <c r="T1370" s="74">
        <f>'CREATIVE ARTS'!L53</f>
        <v>0</v>
      </c>
      <c r="U1370" s="75" t="str">
        <f>'CREATIVE ARTS'!M53</f>
        <v>1st</v>
      </c>
      <c r="V1370" s="76">
        <f>'CREATIVE ARTS'!N53</f>
        <v>5</v>
      </c>
      <c r="W1370" s="77" t="str">
        <f>'CREATIVE ARTS'!O53</f>
        <v>Emerging</v>
      </c>
      <c r="X1370" s="86"/>
    </row>
    <row r="1371" spans="2:26" ht="9.75" customHeight="1" x14ac:dyDescent="0.3">
      <c r="B1371" s="26"/>
      <c r="C1371" s="26"/>
      <c r="D1371" s="26"/>
      <c r="E1371" s="73"/>
      <c r="F1371" s="73"/>
      <c r="G1371" s="74"/>
      <c r="H1371" s="75"/>
      <c r="I1371" s="76"/>
      <c r="J1371" s="77"/>
      <c r="K1371" s="86"/>
      <c r="L1371" s="86"/>
      <c r="O1371" s="26"/>
      <c r="P1371" s="26"/>
      <c r="Q1371" s="26"/>
      <c r="R1371" s="73"/>
      <c r="S1371" s="73"/>
      <c r="T1371" s="74"/>
      <c r="U1371" s="75"/>
      <c r="V1371" s="76"/>
      <c r="W1371" s="77"/>
      <c r="X1371" s="86"/>
    </row>
    <row r="1372" spans="2:26" ht="22.5" hidden="1" customHeight="1" x14ac:dyDescent="0.4">
      <c r="B1372" s="140" t="str">
        <f>SETTINGS!G10</f>
        <v>OUR WORLD OUR PEOPLE</v>
      </c>
      <c r="C1372" s="140"/>
      <c r="D1372" s="140"/>
      <c r="E1372" s="73">
        <f>'OUR WORLD OUR PEOPLE'!I52</f>
        <v>0</v>
      </c>
      <c r="F1372" s="73">
        <f>'OUR WORLD OUR PEOPLE'!K52</f>
        <v>0</v>
      </c>
      <c r="G1372" s="74">
        <f>'OUR WORLD OUR PEOPLE'!L52</f>
        <v>0</v>
      </c>
      <c r="H1372" s="75" t="str">
        <f>'OUR WORLD OUR PEOPLE'!M52</f>
        <v>1st</v>
      </c>
      <c r="I1372" s="76">
        <f>'OUR WORLD OUR PEOPLE'!N52</f>
        <v>5</v>
      </c>
      <c r="J1372" s="77" t="str">
        <f>'OUR WORLD OUR PEOPLE'!O52</f>
        <v>Emerging</v>
      </c>
      <c r="K1372" s="86"/>
      <c r="L1372" s="86"/>
      <c r="O1372" s="140" t="str">
        <f>SETTINGS!G10</f>
        <v>OUR WORLD OUR PEOPLE</v>
      </c>
      <c r="P1372" s="140"/>
      <c r="Q1372" s="140"/>
      <c r="R1372" s="73">
        <f>'OUR WORLD OUR PEOPLE'!I53</f>
        <v>0</v>
      </c>
      <c r="S1372" s="73">
        <f>'OUR WORLD OUR PEOPLE'!K53</f>
        <v>0</v>
      </c>
      <c r="T1372" s="74">
        <f>'OUR WORLD OUR PEOPLE'!L53</f>
        <v>0</v>
      </c>
      <c r="U1372" s="75" t="str">
        <f>'OUR WORLD OUR PEOPLE'!M53</f>
        <v>1st</v>
      </c>
      <c r="V1372" s="76">
        <f>'OUR WORLD OUR PEOPLE'!N53</f>
        <v>5</v>
      </c>
      <c r="W1372" s="77" t="str">
        <f>'OUR WORLD OUR PEOPLE'!O53</f>
        <v>Emerging</v>
      </c>
      <c r="X1372" s="86"/>
    </row>
    <row r="1373" spans="2:26" ht="9.75" customHeight="1" x14ac:dyDescent="0.3">
      <c r="B1373" s="26"/>
      <c r="C1373" s="26"/>
      <c r="D1373" s="26"/>
      <c r="E1373" s="73"/>
      <c r="F1373" s="73"/>
      <c r="G1373" s="74"/>
      <c r="H1373" s="75"/>
      <c r="I1373" s="76"/>
      <c r="J1373" s="77"/>
      <c r="K1373" s="86"/>
      <c r="L1373" s="86"/>
      <c r="O1373" s="26"/>
      <c r="P1373" s="26"/>
      <c r="Q1373" s="26"/>
      <c r="R1373" s="73"/>
      <c r="S1373" s="73"/>
      <c r="T1373" s="74"/>
      <c r="U1373" s="75"/>
      <c r="V1373" s="76"/>
      <c r="W1373" s="77"/>
      <c r="X1373" s="86"/>
    </row>
    <row r="1374" spans="2:26" ht="22.5" hidden="1" customHeight="1" x14ac:dyDescent="0.4">
      <c r="B1374" s="26" t="str">
        <f>SETTINGS!G11</f>
        <v>FRENCH</v>
      </c>
      <c r="C1374" s="26"/>
      <c r="D1374" s="26"/>
      <c r="E1374" s="73">
        <f>FRENCH!I52</f>
        <v>0</v>
      </c>
      <c r="F1374" s="73">
        <f>FRENCH!K52</f>
        <v>0</v>
      </c>
      <c r="G1374" s="74">
        <f>FRENCH!L52</f>
        <v>0</v>
      </c>
      <c r="H1374" s="75" t="str">
        <f>FRENCH!M52</f>
        <v>1st</v>
      </c>
      <c r="I1374" s="76">
        <f>FRENCH!N52</f>
        <v>5</v>
      </c>
      <c r="J1374" s="77" t="str">
        <f>FRENCH!O52</f>
        <v>Emerging</v>
      </c>
      <c r="K1374" s="86"/>
      <c r="L1374" s="86"/>
      <c r="O1374" s="26" t="str">
        <f>SETTINGS!G11</f>
        <v>FRENCH</v>
      </c>
      <c r="P1374" s="26"/>
      <c r="Q1374" s="26"/>
      <c r="R1374" s="73">
        <f>FRENCH!I53</f>
        <v>0</v>
      </c>
      <c r="S1374" s="73">
        <f>FRENCH!K53</f>
        <v>0</v>
      </c>
      <c r="T1374" s="74">
        <f>FRENCH!L53</f>
        <v>0</v>
      </c>
      <c r="U1374" s="75" t="str">
        <f>FRENCH!M53</f>
        <v>1st</v>
      </c>
      <c r="V1374" s="76">
        <f>FRENCH!N53</f>
        <v>5</v>
      </c>
      <c r="W1374" s="77" t="str">
        <f>FRENCH!O53</f>
        <v>Emerging</v>
      </c>
      <c r="X1374" s="86"/>
    </row>
    <row r="1375" spans="2:26" ht="22.5" customHeight="1" x14ac:dyDescent="0.3">
      <c r="T1375" s="66"/>
      <c r="W1375" s="86"/>
      <c r="X1375" s="86"/>
    </row>
    <row r="1376" spans="2:26" ht="23.25" customHeight="1" x14ac:dyDescent="0.25">
      <c r="B1376" s="26" t="str">
        <f>SETTINGS!C9</f>
        <v>Attendance:</v>
      </c>
      <c r="C1376" s="53">
        <f>'TEACHER’S REMARKS'!H54</f>
        <v>0</v>
      </c>
      <c r="D1376" s="54" t="str">
        <f>SETTINGS!B8</f>
        <v xml:space="preserve">  Out Of</v>
      </c>
      <c r="E1376" s="53">
        <f>'TEACHER’S REMARKS'!F6</f>
        <v>0</v>
      </c>
      <c r="F1376" s="28" t="str">
        <f>SETTINGS!B9</f>
        <v>Promoted To</v>
      </c>
      <c r="G1376" s="53">
        <f>'TEACHER’S REMARKS'!I54</f>
        <v>0</v>
      </c>
      <c r="H1376" s="26"/>
      <c r="I1376" s="143" t="str">
        <f>SETTINGS!D12</f>
        <v>Total number of Classwork and Homework</v>
      </c>
      <c r="J1376" s="143"/>
      <c r="K1376" s="143"/>
      <c r="L1376" s="143"/>
      <c r="M1376" s="143"/>
      <c r="O1376" s="26" t="str">
        <f>SETTINGS!C9</f>
        <v>Attendance:</v>
      </c>
      <c r="P1376" s="53">
        <f>'TEACHER’S REMARKS'!H55</f>
        <v>0</v>
      </c>
      <c r="Q1376" s="54" t="str">
        <f>SETTINGS!B8</f>
        <v xml:space="preserve">  Out Of</v>
      </c>
      <c r="R1376" s="53">
        <f>'TEACHER’S REMARKS'!F6</f>
        <v>0</v>
      </c>
      <c r="S1376" s="28" t="str">
        <f>SETTINGS!B9</f>
        <v>Promoted To</v>
      </c>
      <c r="T1376" s="67">
        <f>'TEACHER’S REMARKS'!I55</f>
        <v>0</v>
      </c>
      <c r="U1376" s="26"/>
      <c r="V1376" s="143" t="str">
        <f>SETTINGS!D12</f>
        <v>Total number of Classwork and Homework</v>
      </c>
      <c r="W1376" s="143"/>
      <c r="X1376" s="143"/>
      <c r="Y1376" s="143"/>
      <c r="Z1376" s="143"/>
    </row>
    <row r="1377" spans="2:26" ht="15.75" customHeight="1" x14ac:dyDescent="0.25">
      <c r="B1377" s="26"/>
      <c r="C1377" s="26"/>
      <c r="D1377" s="26"/>
      <c r="E1377" s="26"/>
      <c r="F1377" s="26"/>
      <c r="G1377" s="26"/>
      <c r="H1377" s="26"/>
      <c r="I1377" s="143"/>
      <c r="J1377" s="143"/>
      <c r="K1377" s="143"/>
      <c r="L1377" s="143"/>
      <c r="M1377" s="143"/>
      <c r="O1377" s="26"/>
      <c r="P1377" s="26"/>
      <c r="Q1377" s="26"/>
      <c r="R1377" s="26"/>
      <c r="S1377" s="26"/>
      <c r="T1377" s="26"/>
      <c r="U1377" s="26"/>
      <c r="V1377" s="143"/>
      <c r="W1377" s="143"/>
      <c r="X1377" s="143"/>
      <c r="Y1377" s="143"/>
      <c r="Z1377" s="143"/>
    </row>
    <row r="1378" spans="2:26" ht="23.25" customHeight="1" x14ac:dyDescent="0.25">
      <c r="B1378" s="26" t="str">
        <f>SETTINGS!D8</f>
        <v xml:space="preserve">Conduct/Character:    </v>
      </c>
      <c r="C1378" s="26"/>
      <c r="D1378" s="26">
        <f>'TEACHER’S REMARKS'!G54</f>
        <v>0</v>
      </c>
      <c r="E1378" s="26"/>
      <c r="F1378" s="26"/>
      <c r="G1378" s="26"/>
      <c r="H1378" s="26"/>
      <c r="I1378" s="78" t="str">
        <f>SETTINGS!D14</f>
        <v>Math</v>
      </c>
      <c r="J1378" s="26"/>
      <c r="K1378" s="85">
        <f>SUMMARY!P9</f>
        <v>0</v>
      </c>
      <c r="O1378" s="26" t="str">
        <f>SETTINGS!D8</f>
        <v xml:space="preserve">Conduct/Character:    </v>
      </c>
      <c r="P1378" s="26"/>
      <c r="Q1378" s="26">
        <f>'TEACHER’S REMARKS'!G55</f>
        <v>0</v>
      </c>
      <c r="R1378" s="26"/>
      <c r="S1378" s="26"/>
      <c r="T1378" s="26"/>
      <c r="U1378" s="26"/>
      <c r="V1378" s="78" t="str">
        <f>SETTINGS!D14</f>
        <v>Math</v>
      </c>
      <c r="W1378" s="26"/>
      <c r="X1378" s="85">
        <f>SUMMARY!P9</f>
        <v>0</v>
      </c>
    </row>
    <row r="1379" spans="2:26" ht="9" customHeight="1" x14ac:dyDescent="0.25">
      <c r="B1379" s="26"/>
      <c r="C1379" s="26"/>
      <c r="D1379" s="26"/>
      <c r="E1379" s="26"/>
      <c r="F1379" s="26"/>
      <c r="G1379" s="26"/>
      <c r="H1379" s="26"/>
      <c r="I1379" s="78"/>
      <c r="J1379" s="26"/>
      <c r="K1379" s="85"/>
      <c r="O1379" s="26"/>
      <c r="P1379" s="26"/>
      <c r="Q1379" s="26"/>
      <c r="R1379" s="26"/>
      <c r="S1379" s="26"/>
      <c r="T1379" s="26"/>
      <c r="U1379" s="26"/>
      <c r="V1379" s="78"/>
      <c r="W1379" s="26"/>
      <c r="X1379" s="85"/>
    </row>
    <row r="1380" spans="2:26" ht="22.5" customHeight="1" x14ac:dyDescent="0.25">
      <c r="B1380" s="26" t="str">
        <f>SETTINGS!D9</f>
        <v xml:space="preserve">Attitude:      </v>
      </c>
      <c r="C1380" s="26">
        <f>'TEACHER’S REMARKS'!F54</f>
        <v>0</v>
      </c>
      <c r="D1380" s="26"/>
      <c r="E1380" s="26"/>
      <c r="F1380" s="26"/>
      <c r="G1380" s="26"/>
      <c r="H1380" s="26"/>
      <c r="I1380" s="78" t="str">
        <f>SETTINGS!D15</f>
        <v>English</v>
      </c>
      <c r="J1380" s="26"/>
      <c r="K1380" s="85">
        <f>SUMMARY!P5</f>
        <v>0</v>
      </c>
      <c r="O1380" s="26" t="str">
        <f>SETTINGS!D9</f>
        <v xml:space="preserve">Attitude:      </v>
      </c>
      <c r="P1380" s="26">
        <f>'TEACHER’S REMARKS'!F55</f>
        <v>0</v>
      </c>
      <c r="Q1380" s="26"/>
      <c r="R1380" s="26"/>
      <c r="S1380" s="26"/>
      <c r="T1380" s="26"/>
      <c r="U1380" s="26"/>
      <c r="V1380" s="78" t="str">
        <f>SETTINGS!D15</f>
        <v>English</v>
      </c>
      <c r="W1380" s="26"/>
      <c r="X1380" s="85">
        <f>SUMMARY!P5</f>
        <v>0</v>
      </c>
    </row>
    <row r="1381" spans="2:26" ht="9" customHeight="1" x14ac:dyDescent="0.25">
      <c r="B1381" s="26"/>
      <c r="C1381" s="26"/>
      <c r="D1381" s="26"/>
      <c r="E1381" s="26"/>
      <c r="F1381" s="26"/>
      <c r="G1381" s="26"/>
      <c r="H1381" s="26"/>
      <c r="I1381" s="78"/>
      <c r="J1381" s="26"/>
      <c r="K1381" s="85"/>
      <c r="O1381" s="26"/>
      <c r="P1381" s="26"/>
      <c r="Q1381" s="26"/>
      <c r="R1381" s="26"/>
      <c r="S1381" s="26"/>
      <c r="T1381" s="26"/>
      <c r="U1381" s="26"/>
      <c r="V1381" s="78"/>
      <c r="W1381" s="26"/>
      <c r="X1381" s="85"/>
    </row>
    <row r="1382" spans="2:26" ht="23.25" customHeight="1" x14ac:dyDescent="0.25">
      <c r="B1382" s="26" t="str">
        <f>SETTINGS!D10</f>
        <v>Interest:</v>
      </c>
      <c r="C1382" s="26">
        <f>'TEACHER’S REMARKS'!D54</f>
        <v>0</v>
      </c>
      <c r="D1382" s="26"/>
      <c r="E1382" s="26"/>
      <c r="F1382" s="26"/>
      <c r="G1382" s="26"/>
      <c r="H1382" s="26"/>
      <c r="I1382" s="78" t="str">
        <f>SETTINGS!D16</f>
        <v>Science</v>
      </c>
      <c r="J1382" s="26"/>
      <c r="K1382" s="85">
        <f>SUMMARY!P13</f>
        <v>0</v>
      </c>
      <c r="O1382" s="26" t="str">
        <f>SETTINGS!D10</f>
        <v>Interest:</v>
      </c>
      <c r="P1382" s="26">
        <f>'TEACHER’S REMARKS'!D55</f>
        <v>0</v>
      </c>
      <c r="Q1382" s="26"/>
      <c r="R1382" s="26"/>
      <c r="S1382" s="26"/>
      <c r="T1382" s="26"/>
      <c r="U1382" s="26"/>
      <c r="V1382" s="78" t="str">
        <f>SETTINGS!D16</f>
        <v>Science</v>
      </c>
      <c r="W1382" s="26"/>
      <c r="X1382" s="85">
        <f>SUMMARY!P13</f>
        <v>0</v>
      </c>
    </row>
    <row r="1383" spans="2:26" ht="8.25" customHeight="1" x14ac:dyDescent="0.25">
      <c r="B1383" s="26"/>
      <c r="C1383" s="26"/>
      <c r="D1383" s="26"/>
      <c r="E1383" s="26"/>
      <c r="F1383" s="26"/>
      <c r="G1383" s="26"/>
      <c r="H1383" s="26"/>
      <c r="I1383" s="78"/>
      <c r="J1383" s="26"/>
      <c r="K1383" s="85"/>
      <c r="O1383" s="26"/>
      <c r="P1383" s="26"/>
      <c r="Q1383" s="26"/>
      <c r="R1383" s="26"/>
      <c r="S1383" s="26"/>
      <c r="T1383" s="26"/>
      <c r="U1383" s="26"/>
      <c r="V1383" s="78"/>
      <c r="W1383" s="26"/>
      <c r="X1383" s="85"/>
    </row>
    <row r="1384" spans="2:26" ht="22.5" customHeight="1" x14ac:dyDescent="0.25">
      <c r="B1384" s="26" t="str">
        <f>SETTINGS!D11</f>
        <v xml:space="preserve">Teacher’s Remarks:  </v>
      </c>
      <c r="C1384" s="26"/>
      <c r="D1384" s="26">
        <f>'TEACHER’S REMARKS'!E54</f>
        <v>0</v>
      </c>
      <c r="E1384" s="26"/>
      <c r="F1384" s="26"/>
      <c r="G1384" s="26"/>
      <c r="H1384" s="26"/>
      <c r="I1384" s="78" t="str">
        <f>SETTINGS!G13</f>
        <v>RME</v>
      </c>
      <c r="J1384" s="26"/>
      <c r="K1384" s="85">
        <f>SUMMARY!P21</f>
        <v>0</v>
      </c>
      <c r="O1384" s="26" t="str">
        <f>SETTINGS!D11</f>
        <v xml:space="preserve">Teacher’s Remarks:  </v>
      </c>
      <c r="P1384" s="26"/>
      <c r="Q1384" s="26">
        <f>'TEACHER’S REMARKS'!E55</f>
        <v>0</v>
      </c>
      <c r="R1384" s="26"/>
      <c r="S1384" s="26"/>
      <c r="T1384" s="26"/>
      <c r="U1384" s="26"/>
      <c r="V1384" s="78" t="str">
        <f>SETTINGS!G13</f>
        <v>RME</v>
      </c>
      <c r="W1384" s="26"/>
      <c r="X1384" s="85">
        <f>SUMMARY!P21</f>
        <v>0</v>
      </c>
    </row>
    <row r="1385" spans="2:26" ht="8.25" customHeight="1" x14ac:dyDescent="0.25">
      <c r="B1385" s="26"/>
      <c r="C1385" s="26"/>
      <c r="D1385" s="26"/>
      <c r="E1385" s="26"/>
      <c r="F1385" s="26"/>
      <c r="G1385" s="26"/>
      <c r="H1385" s="26"/>
      <c r="I1385" s="78"/>
      <c r="J1385" s="26"/>
      <c r="K1385" s="85"/>
      <c r="O1385" s="26"/>
      <c r="P1385" s="26"/>
      <c r="Q1385" s="26"/>
      <c r="R1385" s="26"/>
      <c r="S1385" s="26"/>
      <c r="T1385" s="26"/>
      <c r="U1385" s="26"/>
      <c r="V1385" s="78"/>
      <c r="W1385" s="26"/>
      <c r="X1385" s="85"/>
    </row>
    <row r="1386" spans="2:26" ht="22.5" customHeight="1" x14ac:dyDescent="0.25">
      <c r="B1386" s="84" t="str">
        <f>SETTINGS!C12</f>
        <v xml:space="preserve">Aggregate: </v>
      </c>
      <c r="C1386" s="85">
        <f>'OVERALL SCORE'!E52</f>
        <v>30</v>
      </c>
      <c r="D1386" s="26"/>
      <c r="E1386" s="26"/>
      <c r="F1386" s="26"/>
      <c r="G1386" s="26"/>
      <c r="H1386" s="26"/>
      <c r="I1386" s="78" t="str">
        <f>SETTINGS!C16</f>
        <v>Computing</v>
      </c>
      <c r="J1386" s="26"/>
      <c r="K1386" s="85">
        <f>SUMMARY!P25</f>
        <v>0</v>
      </c>
      <c r="O1386" s="84" t="str">
        <f>SETTINGS!C12</f>
        <v xml:space="preserve">Aggregate: </v>
      </c>
      <c r="P1386" s="85">
        <f>'OVERALL SCORE'!E53</f>
        <v>30</v>
      </c>
      <c r="Q1386" s="26"/>
      <c r="R1386" s="26"/>
      <c r="S1386" s="26"/>
      <c r="T1386" s="26"/>
      <c r="U1386" s="26"/>
      <c r="V1386" s="78" t="str">
        <f>SETTINGS!C16</f>
        <v>Computing</v>
      </c>
      <c r="W1386" s="26"/>
      <c r="X1386" s="85">
        <f>SUMMARY!P25</f>
        <v>0</v>
      </c>
    </row>
    <row r="1387" spans="2:26" ht="8.25" customHeight="1" x14ac:dyDescent="0.25">
      <c r="B1387" s="26"/>
      <c r="C1387" s="26"/>
      <c r="D1387" s="26"/>
      <c r="E1387" s="26"/>
      <c r="F1387" s="26"/>
      <c r="G1387" s="26"/>
      <c r="H1387" s="26"/>
      <c r="I1387" s="78"/>
      <c r="J1387" s="26"/>
      <c r="K1387" s="85"/>
      <c r="O1387" s="26"/>
      <c r="P1387" s="26"/>
      <c r="Q1387" s="26"/>
      <c r="R1387" s="26"/>
      <c r="S1387" s="26"/>
      <c r="T1387" s="26"/>
      <c r="U1387" s="26"/>
      <c r="V1387" s="78"/>
      <c r="W1387" s="26"/>
      <c r="X1387" s="85"/>
    </row>
    <row r="1388" spans="2:26" s="37" customFormat="1" ht="22.5" customHeight="1" x14ac:dyDescent="0.25">
      <c r="I1388" s="92" t="str">
        <f>SETTINGS!G15</f>
        <v>Creative Arts</v>
      </c>
      <c r="J1388" s="26"/>
      <c r="K1388" s="85">
        <f>SUMMARY!P33</f>
        <v>0</v>
      </c>
      <c r="V1388" s="92" t="str">
        <f>SETTINGS!G15</f>
        <v>Creative Arts</v>
      </c>
      <c r="W1388" s="26"/>
      <c r="X1388" s="85">
        <f>SUMMARY!P33</f>
        <v>0</v>
      </c>
    </row>
    <row r="1389" spans="2:26" ht="9" customHeight="1" x14ac:dyDescent="0.3">
      <c r="K1389" s="108"/>
      <c r="X1389" s="108"/>
    </row>
    <row r="1390" spans="2:26" ht="23.25" customHeight="1" x14ac:dyDescent="0.25">
      <c r="B1390" s="37" t="str">
        <f>SETTINGS!D17</f>
        <v>Head - Teacher’s Signature</v>
      </c>
      <c r="C1390" s="39"/>
      <c r="E1390" s="132"/>
      <c r="F1390" s="132"/>
      <c r="G1390" s="132"/>
      <c r="I1390" s="117" t="str">
        <f>SETTINGS!D13</f>
        <v>History</v>
      </c>
      <c r="J1390" s="117"/>
      <c r="K1390" s="119">
        <f>SUMMARY!P17</f>
        <v>0</v>
      </c>
      <c r="L1390" s="117"/>
      <c r="M1390" s="117"/>
      <c r="N1390" s="117"/>
      <c r="O1390" s="127" t="str">
        <f>SETTINGS!D17</f>
        <v>Head - Teacher’s Signature</v>
      </c>
      <c r="P1390" s="114"/>
      <c r="Q1390" s="117"/>
      <c r="R1390" s="135"/>
      <c r="S1390" s="135"/>
      <c r="T1390" s="135"/>
      <c r="U1390" s="117"/>
      <c r="V1390" s="117" t="str">
        <f>SETTINGS!D13</f>
        <v>History</v>
      </c>
      <c r="W1390" s="117"/>
      <c r="X1390" s="119">
        <f>SUMMARY!P17</f>
        <v>0</v>
      </c>
    </row>
    <row r="1391" spans="2:26" ht="10.5" customHeight="1" x14ac:dyDescent="0.25">
      <c r="C1391" s="39"/>
      <c r="E1391" s="132"/>
      <c r="F1391" s="132"/>
      <c r="G1391" s="132"/>
      <c r="I1391" s="117"/>
      <c r="J1391" s="117"/>
      <c r="K1391" s="119"/>
      <c r="L1391" s="117"/>
      <c r="M1391" s="117"/>
      <c r="N1391" s="117"/>
      <c r="O1391" s="117"/>
      <c r="P1391" s="114"/>
      <c r="Q1391" s="117"/>
      <c r="R1391" s="135"/>
      <c r="S1391" s="135"/>
      <c r="T1391" s="135"/>
      <c r="U1391" s="117"/>
      <c r="V1391" s="117"/>
      <c r="W1391" s="117"/>
      <c r="X1391" s="119"/>
    </row>
    <row r="1392" spans="2:26" ht="23.25" customHeight="1" x14ac:dyDescent="0.25">
      <c r="C1392" s="39"/>
      <c r="E1392" s="132"/>
      <c r="F1392" s="132"/>
      <c r="G1392" s="132"/>
      <c r="I1392" s="117" t="str">
        <f>SETTINGS!G14</f>
        <v>Ghanaian Language</v>
      </c>
      <c r="J1392" s="117"/>
      <c r="K1392" s="119">
        <f>SUMMARY!P29</f>
        <v>0</v>
      </c>
      <c r="L1392" s="117"/>
      <c r="M1392" s="117"/>
      <c r="N1392" s="117"/>
      <c r="O1392" s="117"/>
      <c r="P1392" s="114"/>
      <c r="Q1392" s="117"/>
      <c r="R1392" s="135"/>
      <c r="S1392" s="135"/>
      <c r="T1392" s="135"/>
      <c r="U1392" s="117"/>
      <c r="V1392" s="117" t="str">
        <f>SETTINGS!G14</f>
        <v>Ghanaian Language</v>
      </c>
      <c r="W1392" s="117"/>
      <c r="X1392" s="119">
        <f>SUMMARY!P29</f>
        <v>0</v>
      </c>
    </row>
    <row r="1393" spans="2:25" ht="22.5" customHeight="1" x14ac:dyDescent="0.3">
      <c r="C1393" s="64"/>
      <c r="I1393" s="117"/>
      <c r="J1393" s="117"/>
      <c r="K1393" s="119"/>
      <c r="L1393" s="117"/>
      <c r="M1393" s="117"/>
      <c r="N1393" s="117"/>
      <c r="O1393" s="117"/>
      <c r="P1393" s="114"/>
      <c r="Q1393" s="117"/>
      <c r="R1393" s="117"/>
      <c r="S1393" s="117"/>
      <c r="T1393" s="117"/>
      <c r="U1393" s="117"/>
      <c r="V1393" s="117"/>
      <c r="W1393" s="117"/>
      <c r="X1393" s="119"/>
    </row>
    <row r="1394" spans="2:25" ht="22.5" customHeight="1" x14ac:dyDescent="0.25"/>
    <row r="1395" spans="2:25" ht="9.75" customHeight="1" x14ac:dyDescent="0.25"/>
    <row r="1396" spans="2:25" ht="22.5" customHeight="1" x14ac:dyDescent="0.4">
      <c r="B1396" s="138"/>
      <c r="C1396" s="123" t="str">
        <f>SETTINGS!B2</f>
        <v xml:space="preserve">    COMPUTER REPAIR SERVICES</v>
      </c>
      <c r="D1396" s="30"/>
      <c r="E1396" s="30"/>
      <c r="F1396" s="30"/>
      <c r="G1396" s="30"/>
      <c r="H1396" s="30"/>
      <c r="I1396" s="30"/>
      <c r="K1396" s="131"/>
      <c r="L1396" s="131"/>
      <c r="O1396" s="138"/>
      <c r="P1396" s="123" t="str">
        <f>SETTINGS!B2</f>
        <v xml:space="preserve">    COMPUTER REPAIR SERVICES</v>
      </c>
      <c r="Q1396" s="30"/>
      <c r="R1396" s="30"/>
      <c r="S1396" s="30"/>
      <c r="T1396" s="30"/>
      <c r="U1396" s="30"/>
      <c r="V1396" s="30"/>
      <c r="X1396" s="131"/>
      <c r="Y1396" s="131"/>
    </row>
    <row r="1397" spans="2:25" ht="22.5" customHeight="1" x14ac:dyDescent="0.25">
      <c r="B1397" s="138"/>
      <c r="C1397" s="124" t="str">
        <f>SETTINGS!B3</f>
        <v xml:space="preserve">     P.O.Box AN 5044  Accra–North Tel: 0244-113-286 / 233 27 055 6797</v>
      </c>
      <c r="D1397" s="49"/>
      <c r="K1397" s="131"/>
      <c r="L1397" s="131"/>
      <c r="O1397" s="138"/>
      <c r="P1397" s="124" t="str">
        <f>SETTINGS!B3</f>
        <v xml:space="preserve">     P.O.Box AN 5044  Accra–North Tel: 0244-113-286 / 233 27 055 6797</v>
      </c>
      <c r="Q1397" s="49"/>
      <c r="X1397" s="131"/>
      <c r="Y1397" s="131"/>
    </row>
    <row r="1398" spans="2:25" ht="23.25" customHeight="1" x14ac:dyDescent="0.25">
      <c r="B1398" s="138"/>
      <c r="C1398" s="125" t="str">
        <f>SETTINGS!B4</f>
        <v xml:space="preserve">                    Email: computerrepairservices001@gmail.com</v>
      </c>
      <c r="D1398" s="33"/>
      <c r="K1398" s="131"/>
      <c r="L1398" s="131"/>
      <c r="O1398" s="138"/>
      <c r="P1398" s="125" t="str">
        <f>SETTINGS!B4</f>
        <v xml:space="preserve">                    Email: computerrepairservices001@gmail.com</v>
      </c>
      <c r="Q1398" s="33"/>
      <c r="X1398" s="131"/>
      <c r="Y1398" s="131"/>
    </row>
    <row r="1399" spans="2:25" ht="23.25" customHeight="1" x14ac:dyDescent="0.25">
      <c r="B1399" s="138"/>
      <c r="D1399" s="126" t="str">
        <f>SETTINGS!B5</f>
        <v xml:space="preserve"> LEARNERS  REPORT  SHEET</v>
      </c>
      <c r="E1399" s="50"/>
      <c r="K1399" s="131"/>
      <c r="L1399" s="131"/>
      <c r="O1399" s="138"/>
      <c r="Q1399" s="126" t="str">
        <f>SETTINGS!B5</f>
        <v xml:space="preserve"> LEARNERS  REPORT  SHEET</v>
      </c>
      <c r="R1399" s="50"/>
      <c r="X1399" s="131"/>
      <c r="Y1399" s="131"/>
    </row>
    <row r="1400" spans="2:25" ht="8.25" customHeight="1" x14ac:dyDescent="0.25"/>
    <row r="1401" spans="2:25" ht="22.5" customHeight="1" x14ac:dyDescent="0.25">
      <c r="B1401" s="55" t="str">
        <f>SETTINGS!C13</f>
        <v xml:space="preserve">Name:                                    </v>
      </c>
      <c r="C1401" s="56">
        <f>'TEACHER’S REMARKS'!B56</f>
        <v>0</v>
      </c>
      <c r="G1401" s="55"/>
      <c r="H1401" s="39" t="str">
        <f>SETTINGS!C11</f>
        <v>No. On Roll:</v>
      </c>
      <c r="I1401" s="37"/>
      <c r="J1401" s="56" t="str">
        <f>'TEACHER’S REMARKS'!F4</f>
        <v/>
      </c>
      <c r="K1401" s="37"/>
      <c r="O1401" s="55" t="str">
        <f>SETTINGS!C13</f>
        <v xml:space="preserve">Name:                                    </v>
      </c>
      <c r="P1401" s="56">
        <f>'TEACHER’S REMARKS'!B57</f>
        <v>0</v>
      </c>
      <c r="T1401" s="55"/>
      <c r="U1401" s="55" t="str">
        <f>SETTINGS!C11</f>
        <v>No. On Roll:</v>
      </c>
      <c r="V1401" s="37"/>
      <c r="W1401" s="56" t="str">
        <f>'TEACHER’S REMARKS'!F4</f>
        <v/>
      </c>
      <c r="X1401" s="37"/>
    </row>
    <row r="1402" spans="2:25" ht="9" customHeight="1" x14ac:dyDescent="0.25">
      <c r="B1402" s="94"/>
      <c r="H1402" s="39"/>
      <c r="I1402" s="37"/>
      <c r="J1402" s="37"/>
      <c r="K1402" s="37"/>
      <c r="O1402" s="94"/>
      <c r="U1402" s="39"/>
      <c r="V1402" s="37"/>
      <c r="W1402" s="37"/>
      <c r="X1402" s="37"/>
    </row>
    <row r="1403" spans="2:25" ht="22.5" customHeight="1" x14ac:dyDescent="0.25">
      <c r="B1403" s="55" t="str">
        <f>SETTINGS!C10</f>
        <v>Basic:</v>
      </c>
      <c r="C1403" s="56">
        <f>'TEACHER’S REMARKS'!D2</f>
        <v>0</v>
      </c>
      <c r="E1403" s="55"/>
      <c r="F1403" s="37"/>
      <c r="G1403" s="55"/>
      <c r="H1403" s="39" t="str">
        <f>SETTINGS!C14</f>
        <v xml:space="preserve">Vacation: </v>
      </c>
      <c r="I1403" s="37"/>
      <c r="J1403" s="56">
        <f>'TEACHER’S REMARKS'!E6</f>
        <v>0</v>
      </c>
      <c r="K1403" s="37"/>
      <c r="O1403" s="55" t="str">
        <f>SETTINGS!C10</f>
        <v>Basic:</v>
      </c>
      <c r="P1403" s="56">
        <f>'TEACHER’S REMARKS'!D2</f>
        <v>0</v>
      </c>
      <c r="R1403" s="55"/>
      <c r="S1403" s="56"/>
      <c r="T1403" s="55"/>
      <c r="U1403" s="55" t="str">
        <f>SETTINGS!C14</f>
        <v xml:space="preserve">Vacation: </v>
      </c>
      <c r="V1403" s="37"/>
      <c r="W1403" s="56">
        <f>'TEACHER’S REMARKS'!E6</f>
        <v>0</v>
      </c>
      <c r="X1403" s="37"/>
    </row>
    <row r="1404" spans="2:25" ht="9" customHeight="1" x14ac:dyDescent="0.25">
      <c r="B1404" s="95"/>
      <c r="H1404" s="39"/>
      <c r="I1404" s="37"/>
      <c r="J1404" s="37"/>
      <c r="K1404" s="37"/>
      <c r="O1404" s="95"/>
      <c r="U1404" s="39"/>
      <c r="V1404" s="37"/>
      <c r="W1404" s="37"/>
      <c r="X1404" s="37"/>
    </row>
    <row r="1405" spans="2:25" ht="22.5" customHeight="1" x14ac:dyDescent="0.25">
      <c r="B1405" s="55" t="str">
        <f>SETTINGS!C15</f>
        <v xml:space="preserve">Reopening: </v>
      </c>
      <c r="C1405" s="56">
        <f>'TEACHER’S REMARKS'!D6</f>
        <v>0</v>
      </c>
      <c r="G1405" s="55"/>
      <c r="H1405" s="55" t="str">
        <f>SETTINGS!C8</f>
        <v xml:space="preserve">Term: </v>
      </c>
      <c r="I1405" s="37"/>
      <c r="J1405" s="56">
        <f>'TEACHER’S REMARKS'!E2</f>
        <v>0</v>
      </c>
      <c r="K1405" s="37"/>
      <c r="O1405" s="55" t="str">
        <f>SETTINGS!C15</f>
        <v xml:space="preserve">Reopening: </v>
      </c>
      <c r="P1405" s="56">
        <f>'TEACHER’S REMARKS'!D6</f>
        <v>0</v>
      </c>
      <c r="T1405" s="55"/>
      <c r="U1405" s="55" t="str">
        <f>SETTINGS!C8</f>
        <v xml:space="preserve">Term: </v>
      </c>
      <c r="V1405" s="37"/>
      <c r="W1405" s="56">
        <f>'TEACHER’S REMARKS'!E2</f>
        <v>0</v>
      </c>
      <c r="X1405" s="37"/>
    </row>
    <row r="1406" spans="2:25" ht="9" customHeight="1" x14ac:dyDescent="0.25"/>
    <row r="1407" spans="2:25" ht="22.5" customHeight="1" x14ac:dyDescent="0.25">
      <c r="B1407" s="55" t="str">
        <f>SETTINGS!B21</f>
        <v>Grading:</v>
      </c>
      <c r="C1407" s="99" t="str">
        <f>SETTINGS!C21</f>
        <v>80 - 100 =  1 - Highly Proficient                                 68 - 79 = 2 - Proficient</v>
      </c>
      <c r="D1407" s="99"/>
      <c r="E1407" s="99"/>
      <c r="F1407" s="99"/>
      <c r="G1407" s="99"/>
      <c r="H1407" s="99"/>
      <c r="I1407" s="99"/>
      <c r="J1407" s="99"/>
      <c r="O1407" s="55" t="str">
        <f>SETTINGS!B21</f>
        <v>Grading:</v>
      </c>
      <c r="P1407" s="99" t="str">
        <f>SETTINGS!C21</f>
        <v>80 - 100 =  1 - Highly Proficient                                 68 - 79 = 2 - Proficient</v>
      </c>
      <c r="Q1407" s="99"/>
      <c r="R1407" s="99"/>
      <c r="S1407" s="99"/>
      <c r="T1407" s="99"/>
      <c r="U1407" s="99"/>
      <c r="V1407" s="99"/>
      <c r="W1407" s="99"/>
    </row>
    <row r="1408" spans="2:25" ht="22.5" customHeight="1" x14ac:dyDescent="0.25">
      <c r="B1408" s="96"/>
      <c r="C1408" s="99" t="str">
        <f>SETTINGS!C22</f>
        <v xml:space="preserve">54 - 67  = 3 - Approaching Proficiency                       40 - 53   =  4 - Developing      </v>
      </c>
      <c r="D1408" s="99"/>
      <c r="E1408" s="99"/>
      <c r="F1408" s="99"/>
      <c r="G1408" s="99"/>
      <c r="H1408" s="99"/>
      <c r="I1408" s="99"/>
      <c r="J1408" s="99"/>
      <c r="O1408" s="96"/>
      <c r="P1408" s="99" t="str">
        <f>SETTINGS!C22</f>
        <v xml:space="preserve">54 - 67  = 3 - Approaching Proficiency                       40 - 53   =  4 - Developing      </v>
      </c>
      <c r="Q1408" s="99"/>
      <c r="R1408" s="99"/>
      <c r="S1408" s="99"/>
      <c r="T1408" s="99"/>
      <c r="U1408" s="99"/>
      <c r="V1408" s="99"/>
      <c r="W1408" s="99"/>
    </row>
    <row r="1409" spans="2:26" ht="22.5" customHeight="1" x14ac:dyDescent="0.25">
      <c r="B1409" s="96"/>
      <c r="C1409" s="99" t="str">
        <f>SETTINGS!C23</f>
        <v>0 - 39 = 5 - Emerging</v>
      </c>
      <c r="D1409" s="99"/>
      <c r="E1409" s="99"/>
      <c r="F1409" s="99"/>
      <c r="G1409" s="99"/>
      <c r="H1409" s="99"/>
      <c r="I1409" s="99"/>
      <c r="J1409" s="99"/>
      <c r="O1409" s="96"/>
      <c r="P1409" s="99" t="str">
        <f>SETTINGS!C23</f>
        <v>0 - 39 = 5 - Emerging</v>
      </c>
      <c r="Q1409" s="99"/>
      <c r="R1409" s="99"/>
      <c r="S1409" s="99"/>
      <c r="T1409" s="99"/>
      <c r="U1409" s="99"/>
      <c r="V1409" s="99"/>
      <c r="W1409" s="99"/>
    </row>
    <row r="1410" spans="2:26" ht="10.5" customHeight="1" x14ac:dyDescent="0.25">
      <c r="B1410" s="16"/>
      <c r="C1410" s="16"/>
      <c r="D1410" s="16"/>
      <c r="E1410" s="16"/>
      <c r="F1410" s="16"/>
      <c r="G1410" s="16"/>
      <c r="H1410" s="16"/>
      <c r="I1410" s="16"/>
      <c r="J1410" s="16"/>
      <c r="O1410" s="16"/>
      <c r="P1410" s="16"/>
      <c r="Q1410" s="16"/>
      <c r="R1410" s="16"/>
      <c r="S1410" s="16"/>
      <c r="T1410" s="16"/>
      <c r="U1410" s="16"/>
      <c r="V1410" s="16"/>
      <c r="W1410" s="16"/>
    </row>
    <row r="1411" spans="2:26" ht="9" customHeight="1" x14ac:dyDescent="0.25"/>
    <row r="1412" spans="2:26" ht="30" customHeight="1" x14ac:dyDescent="0.25">
      <c r="B1412" s="139" t="str">
        <f>SETTINGS!K2</f>
        <v>SUBJECT</v>
      </c>
      <c r="C1412" s="139"/>
      <c r="D1412" s="139"/>
      <c r="E1412" s="72" t="str">
        <f>SETTINGS!K3</f>
        <v>CLASS SCORE</v>
      </c>
      <c r="F1412" s="72" t="str">
        <f>SETTINGS!K4</f>
        <v>EXAMS SCORE</v>
      </c>
      <c r="G1412" s="72" t="str">
        <f>SETTINGS!K5</f>
        <v>TOTAL SCORE</v>
      </c>
      <c r="H1412" s="72" t="str">
        <f>SETTINGS!K6</f>
        <v>SUBJECT POSITION</v>
      </c>
      <c r="I1412" s="72" t="str">
        <f>SETTINGS!K7</f>
        <v>GRADE</v>
      </c>
      <c r="J1412" s="72" t="str">
        <f>SETTINGS!K8</f>
        <v>REMARKS</v>
      </c>
      <c r="K1412" s="72"/>
      <c r="L1412" s="72"/>
      <c r="M1412" s="72"/>
      <c r="O1412" s="139" t="str">
        <f>SETTINGS!K2</f>
        <v>SUBJECT</v>
      </c>
      <c r="P1412" s="139"/>
      <c r="Q1412" s="139"/>
      <c r="R1412" s="72" t="str">
        <f>SETTINGS!K3</f>
        <v>CLASS SCORE</v>
      </c>
      <c r="S1412" s="72" t="str">
        <f>SETTINGS!K4</f>
        <v>EXAMS SCORE</v>
      </c>
      <c r="T1412" s="72" t="str">
        <f>SETTINGS!K5</f>
        <v>TOTAL SCORE</v>
      </c>
      <c r="U1412" s="72" t="str">
        <f>SETTINGS!K6</f>
        <v>SUBJECT POSITION</v>
      </c>
      <c r="V1412" s="72" t="str">
        <f>SETTINGS!K7</f>
        <v>GRADE</v>
      </c>
      <c r="W1412" s="72" t="str">
        <f>SETTINGS!K8</f>
        <v>REMARKS</v>
      </c>
      <c r="X1412" s="72"/>
      <c r="Y1412" s="72"/>
      <c r="Z1412" s="72"/>
    </row>
    <row r="1413" spans="2:26" ht="9.75" customHeight="1" x14ac:dyDescent="0.25">
      <c r="E1413" s="57"/>
      <c r="R1413" s="57"/>
    </row>
    <row r="1414" spans="2:26" ht="22.5" customHeight="1" x14ac:dyDescent="0.3">
      <c r="B1414" s="140" t="str">
        <f>SETTINGS!G2</f>
        <v>ENGLISH LANGUAGE</v>
      </c>
      <c r="C1414" s="140"/>
      <c r="D1414" s="140"/>
      <c r="E1414" s="73">
        <f>ENGLISH!I54</f>
        <v>0</v>
      </c>
      <c r="F1414" s="73">
        <f>ENGLISH!K54</f>
        <v>0</v>
      </c>
      <c r="G1414" s="74">
        <f>ENGLISH!L54</f>
        <v>0</v>
      </c>
      <c r="H1414" s="75" t="str">
        <f>ENGLISH!M54</f>
        <v>1st</v>
      </c>
      <c r="I1414" s="76">
        <f>ENGLISH!N54</f>
        <v>5</v>
      </c>
      <c r="J1414" s="77" t="str">
        <f>ENGLISH!O54</f>
        <v>Emerging</v>
      </c>
      <c r="K1414" s="86"/>
      <c r="O1414" s="140" t="str">
        <f>SETTINGS!G2</f>
        <v>ENGLISH LANGUAGE</v>
      </c>
      <c r="P1414" s="140"/>
      <c r="Q1414" s="140"/>
      <c r="R1414" s="73">
        <f>ENGLISH!I55</f>
        <v>0</v>
      </c>
      <c r="S1414" s="73">
        <f>ENGLISH!K55</f>
        <v>0</v>
      </c>
      <c r="T1414" s="74">
        <f>ENGLISH!L55</f>
        <v>0</v>
      </c>
      <c r="U1414" s="75" t="str">
        <f>ENGLISH!M55</f>
        <v>1st</v>
      </c>
      <c r="V1414" s="76">
        <f>ENGLISH!N55</f>
        <v>5</v>
      </c>
      <c r="W1414" s="77" t="str">
        <f>ENGLISH!O55</f>
        <v>Emerging</v>
      </c>
      <c r="X1414" s="86"/>
    </row>
    <row r="1415" spans="2:26" ht="8.25" customHeight="1" x14ac:dyDescent="0.3">
      <c r="B1415" s="26"/>
      <c r="C1415" s="26"/>
      <c r="D1415" s="26"/>
      <c r="E1415" s="73"/>
      <c r="F1415" s="73"/>
      <c r="G1415" s="74"/>
      <c r="H1415" s="75"/>
      <c r="I1415" s="76"/>
      <c r="J1415" s="77"/>
      <c r="K1415" s="86"/>
      <c r="O1415" s="26"/>
      <c r="P1415" s="26"/>
      <c r="Q1415" s="26"/>
      <c r="R1415" s="73"/>
      <c r="S1415" s="73"/>
      <c r="T1415" s="74"/>
      <c r="U1415" s="75"/>
      <c r="V1415" s="76"/>
      <c r="W1415" s="77"/>
      <c r="X1415" s="86"/>
    </row>
    <row r="1416" spans="2:26" ht="22.5" customHeight="1" x14ac:dyDescent="0.3">
      <c r="B1416" s="140" t="str">
        <f>SETTINGS!G3</f>
        <v>MATHEMATICS</v>
      </c>
      <c r="C1416" s="140"/>
      <c r="D1416" s="140"/>
      <c r="E1416" s="73">
        <f>MATHS!I54</f>
        <v>0</v>
      </c>
      <c r="F1416" s="73">
        <f>MATHS!K54</f>
        <v>0</v>
      </c>
      <c r="G1416" s="74">
        <f>MATHS!L54</f>
        <v>0</v>
      </c>
      <c r="H1416" s="75" t="str">
        <f>MATHS!M54</f>
        <v>1st</v>
      </c>
      <c r="I1416" s="76">
        <f>MATHS!N54</f>
        <v>5</v>
      </c>
      <c r="J1416" s="77" t="str">
        <f>MATHS!O54</f>
        <v>Emerging</v>
      </c>
      <c r="K1416" s="86"/>
      <c r="O1416" s="140" t="str">
        <f>SETTINGS!G3</f>
        <v>MATHEMATICS</v>
      </c>
      <c r="P1416" s="140"/>
      <c r="Q1416" s="140"/>
      <c r="R1416" s="73">
        <f>MATHS!I55</f>
        <v>0</v>
      </c>
      <c r="S1416" s="73">
        <f>MATHS!K55</f>
        <v>0</v>
      </c>
      <c r="T1416" s="74">
        <f>MATHS!L55</f>
        <v>0</v>
      </c>
      <c r="U1416" s="75" t="str">
        <f>MATHS!M55</f>
        <v>1st</v>
      </c>
      <c r="V1416" s="76">
        <f>MATHS!N55</f>
        <v>5</v>
      </c>
      <c r="W1416" s="77" t="str">
        <f>MATHS!O55</f>
        <v>Emerging</v>
      </c>
      <c r="X1416" s="86"/>
    </row>
    <row r="1417" spans="2:26" ht="9" customHeight="1" x14ac:dyDescent="0.3">
      <c r="B1417" s="26"/>
      <c r="C1417" s="26"/>
      <c r="D1417" s="26"/>
      <c r="E1417" s="73"/>
      <c r="F1417" s="73"/>
      <c r="G1417" s="74"/>
      <c r="H1417" s="75"/>
      <c r="I1417" s="76"/>
      <c r="J1417" s="77"/>
      <c r="K1417" s="86"/>
      <c r="O1417" s="26"/>
      <c r="P1417" s="26"/>
      <c r="Q1417" s="26"/>
      <c r="R1417" s="73"/>
      <c r="S1417" s="73"/>
      <c r="T1417" s="74"/>
      <c r="U1417" s="75"/>
      <c r="V1417" s="76"/>
      <c r="W1417" s="77"/>
      <c r="X1417" s="86"/>
    </row>
    <row r="1418" spans="2:26" ht="23.25" customHeight="1" x14ac:dyDescent="0.3">
      <c r="B1418" s="140" t="str">
        <f>SETTINGS!G4</f>
        <v>INTEGRATED SCIENCE</v>
      </c>
      <c r="C1418" s="140"/>
      <c r="D1418" s="140"/>
      <c r="E1418" s="73">
        <f>SCIENCE!I54</f>
        <v>0</v>
      </c>
      <c r="F1418" s="73">
        <f>SCIENCE!K54</f>
        <v>0</v>
      </c>
      <c r="G1418" s="74">
        <f>SCIENCE!L54</f>
        <v>0</v>
      </c>
      <c r="H1418" s="75" t="str">
        <f>SCIENCE!M54</f>
        <v>1st</v>
      </c>
      <c r="I1418" s="76">
        <f>SCIENCE!N54</f>
        <v>5</v>
      </c>
      <c r="J1418" s="77" t="str">
        <f>SCIENCE!O54</f>
        <v>Emerging</v>
      </c>
      <c r="K1418" s="86"/>
      <c r="O1418" s="140" t="str">
        <f>SETTINGS!G4</f>
        <v>INTEGRATED SCIENCE</v>
      </c>
      <c r="P1418" s="140"/>
      <c r="Q1418" s="140"/>
      <c r="R1418" s="73">
        <f>SCIENCE!I55</f>
        <v>0</v>
      </c>
      <c r="S1418" s="73">
        <f>SCIENCE!K55</f>
        <v>0</v>
      </c>
      <c r="T1418" s="74">
        <f>SCIENCE!L55</f>
        <v>0</v>
      </c>
      <c r="U1418" s="75" t="str">
        <f>SCIENCE!M55</f>
        <v>1st</v>
      </c>
      <c r="V1418" s="76">
        <f>SCIENCE!N55</f>
        <v>5</v>
      </c>
      <c r="W1418" s="77" t="str">
        <f>SCIENCE!O55</f>
        <v>Emerging</v>
      </c>
      <c r="X1418" s="86"/>
    </row>
    <row r="1419" spans="2:26" ht="9.75" customHeight="1" x14ac:dyDescent="0.3">
      <c r="B1419" s="26"/>
      <c r="C1419" s="26"/>
      <c r="D1419" s="26"/>
      <c r="E1419" s="73"/>
      <c r="F1419" s="73"/>
      <c r="G1419" s="74"/>
      <c r="H1419" s="75"/>
      <c r="I1419" s="76"/>
      <c r="J1419" s="77"/>
      <c r="K1419" s="86"/>
      <c r="O1419" s="26"/>
      <c r="P1419" s="26"/>
      <c r="Q1419" s="26"/>
      <c r="R1419" s="73"/>
      <c r="S1419" s="73"/>
      <c r="T1419" s="74"/>
      <c r="U1419" s="75"/>
      <c r="V1419" s="76"/>
      <c r="W1419" s="77"/>
      <c r="X1419" s="86"/>
    </row>
    <row r="1420" spans="2:26" ht="22.5" customHeight="1" x14ac:dyDescent="0.3">
      <c r="B1420" s="140" t="str">
        <f>SETTINGS!G5</f>
        <v>HISTORY</v>
      </c>
      <c r="C1420" s="140"/>
      <c r="D1420" s="140"/>
      <c r="E1420" s="73">
        <f>'GH HISTORY'!I54</f>
        <v>0</v>
      </c>
      <c r="F1420" s="73">
        <f>'GH HISTORY'!K54</f>
        <v>0</v>
      </c>
      <c r="G1420" s="74">
        <f>'GH HISTORY'!L54</f>
        <v>0</v>
      </c>
      <c r="H1420" s="75" t="str">
        <f>'GH HISTORY'!M54</f>
        <v>1st</v>
      </c>
      <c r="I1420" s="76">
        <f>'GH HISTORY'!N54</f>
        <v>5</v>
      </c>
      <c r="J1420" s="77" t="str">
        <f>'GH HISTORY'!O54</f>
        <v>Emerging</v>
      </c>
      <c r="K1420" s="86"/>
      <c r="O1420" s="140" t="str">
        <f>SETTINGS!G5</f>
        <v>HISTORY</v>
      </c>
      <c r="P1420" s="140"/>
      <c r="Q1420" s="140"/>
      <c r="R1420" s="73">
        <f>'GH HISTORY'!I55</f>
        <v>0</v>
      </c>
      <c r="S1420" s="73">
        <f>'GH HISTORY'!K55</f>
        <v>0</v>
      </c>
      <c r="T1420" s="74">
        <f>'GH HISTORY'!L55</f>
        <v>0</v>
      </c>
      <c r="U1420" s="75" t="str">
        <f>'GH HISTORY'!M55</f>
        <v>1st</v>
      </c>
      <c r="V1420" s="76">
        <f>'GH HISTORY'!N55</f>
        <v>5</v>
      </c>
      <c r="W1420" s="77" t="str">
        <f>'GH HISTORY'!O55</f>
        <v>Emerging</v>
      </c>
      <c r="X1420" s="86"/>
    </row>
    <row r="1421" spans="2:26" ht="9.75" customHeight="1" x14ac:dyDescent="0.3">
      <c r="B1421" s="26"/>
      <c r="C1421" s="26"/>
      <c r="D1421" s="26"/>
      <c r="E1421" s="73"/>
      <c r="F1421" s="73"/>
      <c r="G1421" s="74"/>
      <c r="H1421" s="75"/>
      <c r="I1421" s="76"/>
      <c r="J1421" s="77"/>
      <c r="K1421" s="86"/>
      <c r="O1421" s="26"/>
      <c r="P1421" s="26"/>
      <c r="Q1421" s="26"/>
      <c r="R1421" s="73"/>
      <c r="S1421" s="73"/>
      <c r="T1421" s="74"/>
      <c r="U1421" s="75"/>
      <c r="V1421" s="76"/>
      <c r="W1421" s="77"/>
      <c r="X1421" s="86"/>
    </row>
    <row r="1422" spans="2:26" ht="22.5" customHeight="1" x14ac:dyDescent="0.3">
      <c r="B1422" s="140" t="str">
        <f>SETTINGS!G6</f>
        <v>RELIGIOUS &amp; MORAL EDU.</v>
      </c>
      <c r="C1422" s="140"/>
      <c r="D1422" s="140"/>
      <c r="E1422" s="73">
        <f>'R M E'!I54</f>
        <v>0</v>
      </c>
      <c r="F1422" s="73">
        <f>'R M E'!K54</f>
        <v>0</v>
      </c>
      <c r="G1422" s="74">
        <f>'R M E'!L54</f>
        <v>0</v>
      </c>
      <c r="H1422" s="75" t="str">
        <f>'R M E'!M54</f>
        <v>1st</v>
      </c>
      <c r="I1422" s="76">
        <f>'R M E'!N54</f>
        <v>5</v>
      </c>
      <c r="J1422" s="77" t="str">
        <f>'R M E'!O54</f>
        <v>Emerging</v>
      </c>
      <c r="K1422" s="86"/>
      <c r="O1422" s="140" t="str">
        <f>SETTINGS!G6</f>
        <v>RELIGIOUS &amp; MORAL EDU.</v>
      </c>
      <c r="P1422" s="140"/>
      <c r="Q1422" s="140"/>
      <c r="R1422" s="73">
        <f>'R M E'!I55</f>
        <v>0</v>
      </c>
      <c r="S1422" s="73">
        <f>'R M E'!K55</f>
        <v>0</v>
      </c>
      <c r="T1422" s="74">
        <f>'R M E'!L55</f>
        <v>0</v>
      </c>
      <c r="U1422" s="75" t="str">
        <f>'R M E'!M55</f>
        <v>1st</v>
      </c>
      <c r="V1422" s="76">
        <f>'R M E'!N55</f>
        <v>5</v>
      </c>
      <c r="W1422" s="77" t="str">
        <f>'R M E'!O55</f>
        <v>Emerging</v>
      </c>
      <c r="X1422" s="86"/>
    </row>
    <row r="1423" spans="2:26" ht="9.75" customHeight="1" x14ac:dyDescent="0.3">
      <c r="B1423" s="26"/>
      <c r="C1423" s="26"/>
      <c r="D1423" s="26"/>
      <c r="E1423" s="73"/>
      <c r="F1423" s="73"/>
      <c r="G1423" s="74"/>
      <c r="H1423" s="75"/>
      <c r="I1423" s="76"/>
      <c r="J1423" s="77"/>
      <c r="K1423" s="86"/>
      <c r="O1423" s="26"/>
      <c r="P1423" s="26"/>
      <c r="Q1423" s="26"/>
      <c r="R1423" s="73"/>
      <c r="S1423" s="73"/>
      <c r="T1423" s="74"/>
      <c r="U1423" s="75"/>
      <c r="V1423" s="76"/>
      <c r="W1423" s="77"/>
      <c r="X1423" s="86"/>
    </row>
    <row r="1424" spans="2:26" ht="23.25" customHeight="1" x14ac:dyDescent="0.3">
      <c r="B1424" s="140" t="str">
        <f>SETTINGS!G7</f>
        <v>COMPUTING</v>
      </c>
      <c r="C1424" s="140"/>
      <c r="D1424" s="140"/>
      <c r="E1424" s="73">
        <f>COMPUTING!I54</f>
        <v>0</v>
      </c>
      <c r="F1424" s="73">
        <f>COMPUTING!K54</f>
        <v>0</v>
      </c>
      <c r="G1424" s="74">
        <f>COMPUTING!L54</f>
        <v>0</v>
      </c>
      <c r="H1424" s="75" t="str">
        <f>COMPUTING!M54</f>
        <v>1st</v>
      </c>
      <c r="I1424" s="76">
        <f>COMPUTING!N54</f>
        <v>5</v>
      </c>
      <c r="J1424" s="77" t="str">
        <f>COMPUTING!O54</f>
        <v>Emerging</v>
      </c>
      <c r="K1424" s="86"/>
      <c r="O1424" s="140" t="str">
        <f>SETTINGS!G7</f>
        <v>COMPUTING</v>
      </c>
      <c r="P1424" s="140"/>
      <c r="Q1424" s="140"/>
      <c r="R1424" s="73">
        <f>COMPUTING!I55</f>
        <v>0</v>
      </c>
      <c r="S1424" s="73">
        <f>COMPUTING!K55</f>
        <v>0</v>
      </c>
      <c r="T1424" s="74">
        <f>COMPUTING!L55</f>
        <v>0</v>
      </c>
      <c r="U1424" s="75" t="str">
        <f>COMPUTING!M55</f>
        <v>1st</v>
      </c>
      <c r="V1424" s="76">
        <f>COMPUTING!N55</f>
        <v>5</v>
      </c>
      <c r="W1424" s="77" t="str">
        <f>COMPUTING!O55</f>
        <v>Emerging</v>
      </c>
      <c r="X1424" s="86"/>
    </row>
    <row r="1425" spans="2:26" ht="9.75" customHeight="1" x14ac:dyDescent="0.3">
      <c r="B1425" s="26"/>
      <c r="C1425" s="26"/>
      <c r="D1425" s="26"/>
      <c r="E1425" s="73"/>
      <c r="F1425" s="73"/>
      <c r="G1425" s="74"/>
      <c r="H1425" s="75"/>
      <c r="I1425" s="76"/>
      <c r="J1425" s="77"/>
      <c r="K1425" s="86"/>
      <c r="O1425" s="26"/>
      <c r="P1425" s="26"/>
      <c r="Q1425" s="26"/>
      <c r="R1425" s="73"/>
      <c r="S1425" s="73"/>
      <c r="T1425" s="74"/>
      <c r="U1425" s="75"/>
      <c r="V1425" s="76"/>
      <c r="W1425" s="77"/>
      <c r="X1425" s="86"/>
    </row>
    <row r="1426" spans="2:26" ht="22.5" customHeight="1" x14ac:dyDescent="0.3">
      <c r="B1426" s="140" t="str">
        <f>SETTINGS!G8</f>
        <v>GHANAIAN LANGUAGE</v>
      </c>
      <c r="C1426" s="140"/>
      <c r="D1426" s="140"/>
      <c r="E1426" s="73">
        <f>'GHANAIAN LANGUAGE'!I54</f>
        <v>0</v>
      </c>
      <c r="F1426" s="73">
        <f>'GHANAIAN LANGUAGE'!K54</f>
        <v>0</v>
      </c>
      <c r="G1426" s="74">
        <f>'GHANAIAN LANGUAGE'!L54</f>
        <v>0</v>
      </c>
      <c r="H1426" s="75" t="str">
        <f>'GHANAIAN LANGUAGE'!M54</f>
        <v>1st</v>
      </c>
      <c r="I1426" s="76">
        <f>'GHANAIAN LANGUAGE'!N54</f>
        <v>5</v>
      </c>
      <c r="J1426" s="77" t="str">
        <f>'GHANAIAN LANGUAGE'!O54</f>
        <v>Emerging</v>
      </c>
      <c r="K1426" s="86"/>
      <c r="O1426" s="140" t="str">
        <f>SETTINGS!G8</f>
        <v>GHANAIAN LANGUAGE</v>
      </c>
      <c r="P1426" s="140"/>
      <c r="Q1426" s="140"/>
      <c r="R1426" s="73">
        <f>'GHANAIAN LANGUAGE'!I55</f>
        <v>0</v>
      </c>
      <c r="S1426" s="73">
        <f>'GHANAIAN LANGUAGE'!K55</f>
        <v>0</v>
      </c>
      <c r="T1426" s="74">
        <f>'GHANAIAN LANGUAGE'!L55</f>
        <v>0</v>
      </c>
      <c r="U1426" s="75" t="str">
        <f>'GHANAIAN LANGUAGE'!M55</f>
        <v>1st</v>
      </c>
      <c r="V1426" s="76">
        <f>'GHANAIAN LANGUAGE'!N55</f>
        <v>5</v>
      </c>
      <c r="W1426" s="77" t="str">
        <f>'GHANAIAN LANGUAGE'!O55</f>
        <v>Emerging</v>
      </c>
      <c r="X1426" s="86"/>
    </row>
    <row r="1427" spans="2:26" ht="9.75" customHeight="1" x14ac:dyDescent="0.3">
      <c r="B1427" s="26"/>
      <c r="C1427" s="26"/>
      <c r="D1427" s="26"/>
      <c r="E1427" s="73"/>
      <c r="F1427" s="73"/>
      <c r="G1427" s="74"/>
      <c r="H1427" s="75"/>
      <c r="I1427" s="76"/>
      <c r="J1427" s="77"/>
      <c r="K1427" s="86"/>
      <c r="O1427" s="26"/>
      <c r="P1427" s="26"/>
      <c r="Q1427" s="26"/>
      <c r="R1427" s="73"/>
      <c r="S1427" s="73"/>
      <c r="T1427" s="74"/>
      <c r="U1427" s="75"/>
      <c r="V1427" s="76"/>
      <c r="W1427" s="77"/>
      <c r="X1427" s="86"/>
    </row>
    <row r="1428" spans="2:26" ht="23.25" customHeight="1" x14ac:dyDescent="0.3">
      <c r="B1428" s="140" t="str">
        <f>SETTINGS!G9</f>
        <v>CREATIVE ARTS &amp; DESIGN</v>
      </c>
      <c r="C1428" s="140"/>
      <c r="D1428" s="140"/>
      <c r="E1428" s="73">
        <f>'CREATIVE ARTS'!I54</f>
        <v>0</v>
      </c>
      <c r="F1428" s="73">
        <f>'CREATIVE ARTS'!K54</f>
        <v>0</v>
      </c>
      <c r="G1428" s="74">
        <f>'CREATIVE ARTS'!L54</f>
        <v>0</v>
      </c>
      <c r="H1428" s="75" t="str">
        <f>'CREATIVE ARTS'!M54</f>
        <v>1st</v>
      </c>
      <c r="I1428" s="76">
        <f>'CREATIVE ARTS'!N54</f>
        <v>5</v>
      </c>
      <c r="J1428" s="77" t="str">
        <f>'CREATIVE ARTS'!O54</f>
        <v>Emerging</v>
      </c>
      <c r="K1428" s="86"/>
      <c r="O1428" s="140" t="str">
        <f>SETTINGS!G9</f>
        <v>CREATIVE ARTS &amp; DESIGN</v>
      </c>
      <c r="P1428" s="140"/>
      <c r="Q1428" s="140"/>
      <c r="R1428" s="73">
        <f>'CREATIVE ARTS'!I55</f>
        <v>0</v>
      </c>
      <c r="S1428" s="73">
        <f>'CREATIVE ARTS'!K55</f>
        <v>0</v>
      </c>
      <c r="T1428" s="74">
        <f>'CREATIVE ARTS'!L55</f>
        <v>0</v>
      </c>
      <c r="U1428" s="75" t="str">
        <f>'CREATIVE ARTS'!M55</f>
        <v>1st</v>
      </c>
      <c r="V1428" s="76">
        <f>'CREATIVE ARTS'!N55</f>
        <v>5</v>
      </c>
      <c r="W1428" s="77" t="str">
        <f>'CREATIVE ARTS'!O55</f>
        <v>Emerging</v>
      </c>
      <c r="X1428" s="86"/>
    </row>
    <row r="1429" spans="2:26" ht="9.75" customHeight="1" x14ac:dyDescent="0.3">
      <c r="B1429" s="26"/>
      <c r="C1429" s="26"/>
      <c r="D1429" s="26"/>
      <c r="E1429" s="73"/>
      <c r="F1429" s="73"/>
      <c r="G1429" s="74"/>
      <c r="H1429" s="75"/>
      <c r="I1429" s="76"/>
      <c r="J1429" s="77"/>
      <c r="K1429" s="86"/>
      <c r="O1429" s="26"/>
      <c r="P1429" s="26"/>
      <c r="Q1429" s="26"/>
      <c r="R1429" s="73"/>
      <c r="S1429" s="73"/>
      <c r="T1429" s="74"/>
      <c r="U1429" s="75"/>
      <c r="V1429" s="76"/>
      <c r="W1429" s="77"/>
      <c r="X1429" s="86"/>
    </row>
    <row r="1430" spans="2:26" ht="22.5" hidden="1" customHeight="1" x14ac:dyDescent="0.4">
      <c r="B1430" s="140" t="str">
        <f>SETTINGS!G10</f>
        <v>OUR WORLD OUR PEOPLE</v>
      </c>
      <c r="C1430" s="140"/>
      <c r="D1430" s="140"/>
      <c r="E1430" s="73">
        <f>'OUR WORLD OUR PEOPLE'!I54</f>
        <v>0</v>
      </c>
      <c r="F1430" s="73">
        <f>'OUR WORLD OUR PEOPLE'!K54</f>
        <v>0</v>
      </c>
      <c r="G1430" s="74">
        <f>'OUR WORLD OUR PEOPLE'!L54</f>
        <v>0</v>
      </c>
      <c r="H1430" s="75" t="str">
        <f>'OUR WORLD OUR PEOPLE'!M54</f>
        <v>1st</v>
      </c>
      <c r="I1430" s="76">
        <f>'OUR WORLD OUR PEOPLE'!N54</f>
        <v>5</v>
      </c>
      <c r="J1430" s="77" t="str">
        <f>'OUR WORLD OUR PEOPLE'!O54</f>
        <v>Emerging</v>
      </c>
      <c r="K1430" s="86"/>
      <c r="O1430" s="140" t="str">
        <f>SETTINGS!G10</f>
        <v>OUR WORLD OUR PEOPLE</v>
      </c>
      <c r="P1430" s="140"/>
      <c r="Q1430" s="140"/>
      <c r="R1430" s="73">
        <f>'OUR WORLD OUR PEOPLE'!I55</f>
        <v>0</v>
      </c>
      <c r="S1430" s="73">
        <f>'OUR WORLD OUR PEOPLE'!K55</f>
        <v>0</v>
      </c>
      <c r="T1430" s="74">
        <f>'OUR WORLD OUR PEOPLE'!L55</f>
        <v>0</v>
      </c>
      <c r="U1430" s="75" t="str">
        <f>'OUR WORLD OUR PEOPLE'!M55</f>
        <v>1st</v>
      </c>
      <c r="V1430" s="76">
        <f>'OUR WORLD OUR PEOPLE'!N55</f>
        <v>5</v>
      </c>
      <c r="W1430" s="77" t="str">
        <f>'OUR WORLD OUR PEOPLE'!O55</f>
        <v>Emerging</v>
      </c>
      <c r="X1430" s="86"/>
    </row>
    <row r="1431" spans="2:26" ht="9.75" customHeight="1" x14ac:dyDescent="0.3">
      <c r="B1431" s="26"/>
      <c r="C1431" s="26"/>
      <c r="D1431" s="26"/>
      <c r="E1431" s="73"/>
      <c r="F1431" s="73"/>
      <c r="G1431" s="74"/>
      <c r="H1431" s="75"/>
      <c r="I1431" s="76"/>
      <c r="J1431" s="77"/>
      <c r="K1431" s="86"/>
      <c r="O1431" s="26"/>
      <c r="P1431" s="26"/>
      <c r="Q1431" s="26"/>
      <c r="R1431" s="73"/>
      <c r="S1431" s="73"/>
      <c r="T1431" s="74"/>
      <c r="U1431" s="75"/>
      <c r="V1431" s="76"/>
      <c r="W1431" s="77"/>
      <c r="X1431" s="86"/>
    </row>
    <row r="1432" spans="2:26" ht="22.5" hidden="1" customHeight="1" x14ac:dyDescent="0.4">
      <c r="B1432" s="26" t="str">
        <f>SETTINGS!G11</f>
        <v>FRENCH</v>
      </c>
      <c r="C1432" s="26"/>
      <c r="D1432" s="26"/>
      <c r="E1432" s="73">
        <f>FRENCH!I54</f>
        <v>0</v>
      </c>
      <c r="F1432" s="73">
        <f>FRENCH!K1342</f>
        <v>0</v>
      </c>
      <c r="G1432" s="74">
        <f>FRENCH!L54</f>
        <v>0</v>
      </c>
      <c r="H1432" s="75" t="str">
        <f>FRENCH!M54</f>
        <v>1st</v>
      </c>
      <c r="I1432" s="76">
        <f>FRENCH!N54</f>
        <v>5</v>
      </c>
      <c r="J1432" s="77" t="str">
        <f>FRENCH!O54</f>
        <v>Emerging</v>
      </c>
      <c r="K1432" s="86"/>
      <c r="O1432" s="26" t="str">
        <f>SETTINGS!G11</f>
        <v>FRENCH</v>
      </c>
      <c r="P1432" s="26"/>
      <c r="Q1432" s="26"/>
      <c r="R1432" s="73">
        <f>FRENCH!I55</f>
        <v>0</v>
      </c>
      <c r="S1432" s="73">
        <f>FRENCH!K55</f>
        <v>0</v>
      </c>
      <c r="T1432" s="74">
        <f>FRENCH!L55</f>
        <v>0</v>
      </c>
      <c r="U1432" s="75" t="str">
        <f>FRENCH!M55</f>
        <v>1st</v>
      </c>
      <c r="V1432" s="76">
        <f>FRENCH!N55</f>
        <v>5</v>
      </c>
      <c r="W1432" s="77" t="str">
        <f>FRENCH!O55</f>
        <v>Emerging</v>
      </c>
      <c r="X1432" s="86"/>
    </row>
    <row r="1433" spans="2:26" ht="22.5" customHeight="1" x14ac:dyDescent="0.25">
      <c r="T1433" s="66"/>
    </row>
    <row r="1434" spans="2:26" ht="23.25" customHeight="1" x14ac:dyDescent="0.25">
      <c r="B1434" s="26" t="str">
        <f>SETTINGS!C9</f>
        <v>Attendance:</v>
      </c>
      <c r="C1434" s="53">
        <f>'TEACHER’S REMARKS'!H56</f>
        <v>0</v>
      </c>
      <c r="D1434" s="54" t="str">
        <f>SETTINGS!B8</f>
        <v xml:space="preserve">  Out Of</v>
      </c>
      <c r="E1434" s="53">
        <f>'TEACHER’S REMARKS'!F6</f>
        <v>0</v>
      </c>
      <c r="F1434" s="28" t="str">
        <f>SETTINGS!B9</f>
        <v>Promoted To</v>
      </c>
      <c r="G1434" s="53">
        <f>'TEACHER’S REMARKS'!I56</f>
        <v>0</v>
      </c>
      <c r="H1434" s="26"/>
      <c r="I1434" s="143" t="str">
        <f>SETTINGS!D12</f>
        <v>Total number of Classwork and Homework</v>
      </c>
      <c r="J1434" s="143"/>
      <c r="K1434" s="143"/>
      <c r="L1434" s="143"/>
      <c r="M1434" s="143"/>
      <c r="O1434" s="26" t="str">
        <f>SETTINGS!C9</f>
        <v>Attendance:</v>
      </c>
      <c r="P1434" s="53">
        <f>'TEACHER’S REMARKS'!H57</f>
        <v>0</v>
      </c>
      <c r="Q1434" s="54" t="str">
        <f>SETTINGS!B8</f>
        <v xml:space="preserve">  Out Of</v>
      </c>
      <c r="R1434" s="53">
        <f>'TEACHER’S REMARKS'!F6</f>
        <v>0</v>
      </c>
      <c r="S1434" s="28" t="str">
        <f>SETTINGS!B9</f>
        <v>Promoted To</v>
      </c>
      <c r="T1434" s="67">
        <f>'TEACHER’S REMARKS'!I57</f>
        <v>0</v>
      </c>
      <c r="U1434" s="26"/>
      <c r="V1434" s="143" t="str">
        <f>SETTINGS!D12</f>
        <v>Total number of Classwork and Homework</v>
      </c>
      <c r="W1434" s="143"/>
      <c r="X1434" s="143"/>
      <c r="Y1434" s="143"/>
      <c r="Z1434" s="143"/>
    </row>
    <row r="1435" spans="2:26" ht="15.75" customHeight="1" x14ac:dyDescent="0.25">
      <c r="B1435" s="26"/>
      <c r="C1435" s="26"/>
      <c r="D1435" s="26"/>
      <c r="E1435" s="26"/>
      <c r="F1435" s="26"/>
      <c r="G1435" s="26"/>
      <c r="H1435" s="26"/>
      <c r="I1435" s="143"/>
      <c r="J1435" s="143"/>
      <c r="K1435" s="143"/>
      <c r="L1435" s="143"/>
      <c r="M1435" s="143"/>
      <c r="O1435" s="26"/>
      <c r="P1435" s="26"/>
      <c r="Q1435" s="26"/>
      <c r="R1435" s="26"/>
      <c r="S1435" s="26"/>
      <c r="T1435" s="26"/>
      <c r="U1435" s="26"/>
      <c r="V1435" s="143"/>
      <c r="W1435" s="143"/>
      <c r="X1435" s="143"/>
      <c r="Y1435" s="143"/>
      <c r="Z1435" s="143"/>
    </row>
    <row r="1436" spans="2:26" ht="22.5" customHeight="1" x14ac:dyDescent="0.25">
      <c r="B1436" s="26" t="str">
        <f>SETTINGS!D8</f>
        <v xml:space="preserve">Conduct/Character:    </v>
      </c>
      <c r="C1436" s="26"/>
      <c r="D1436" s="26">
        <f>'TEACHER’S REMARKS'!G56</f>
        <v>0</v>
      </c>
      <c r="E1436" s="26"/>
      <c r="F1436" s="26"/>
      <c r="G1436" s="26"/>
      <c r="H1436" s="26"/>
      <c r="I1436" s="78" t="str">
        <f>SETTINGS!D14</f>
        <v>Math</v>
      </c>
      <c r="J1436" s="26"/>
      <c r="K1436" s="85">
        <f>SUMMARY!P9</f>
        <v>0</v>
      </c>
      <c r="L1436" s="93"/>
      <c r="O1436" s="26" t="str">
        <f>SETTINGS!D8</f>
        <v xml:space="preserve">Conduct/Character:    </v>
      </c>
      <c r="P1436" s="26"/>
      <c r="Q1436" s="26">
        <f>'TEACHER’S REMARKS'!G57</f>
        <v>0</v>
      </c>
      <c r="R1436" s="26"/>
      <c r="S1436" s="26"/>
      <c r="T1436" s="26"/>
      <c r="U1436" s="26"/>
      <c r="V1436" s="78" t="str">
        <f>SETTINGS!D14</f>
        <v>Math</v>
      </c>
      <c r="W1436" s="26"/>
      <c r="X1436" s="85">
        <f>SUMMARY!P9</f>
        <v>0</v>
      </c>
      <c r="Y1436" s="93"/>
    </row>
    <row r="1437" spans="2:26" ht="9" customHeight="1" x14ac:dyDescent="0.25">
      <c r="B1437" s="26"/>
      <c r="C1437" s="26"/>
      <c r="D1437" s="26"/>
      <c r="E1437" s="26"/>
      <c r="F1437" s="26"/>
      <c r="G1437" s="26"/>
      <c r="H1437" s="26"/>
      <c r="I1437" s="78"/>
      <c r="J1437" s="26"/>
      <c r="K1437" s="85"/>
      <c r="L1437" s="93"/>
      <c r="O1437" s="26"/>
      <c r="P1437" s="26"/>
      <c r="Q1437" s="26"/>
      <c r="R1437" s="26"/>
      <c r="S1437" s="26"/>
      <c r="T1437" s="26"/>
      <c r="U1437" s="26"/>
      <c r="V1437" s="78"/>
      <c r="W1437" s="26"/>
      <c r="X1437" s="85"/>
      <c r="Y1437" s="93"/>
    </row>
    <row r="1438" spans="2:26" ht="23.25" customHeight="1" x14ac:dyDescent="0.25">
      <c r="B1438" s="26" t="str">
        <f>SETTINGS!D9</f>
        <v xml:space="preserve">Attitude:      </v>
      </c>
      <c r="C1438" s="26">
        <f>'TEACHER’S REMARKS'!F56</f>
        <v>0</v>
      </c>
      <c r="D1438" s="26"/>
      <c r="E1438" s="26"/>
      <c r="F1438" s="26"/>
      <c r="G1438" s="26"/>
      <c r="H1438" s="26"/>
      <c r="I1438" s="78" t="str">
        <f>SETTINGS!D15</f>
        <v>English</v>
      </c>
      <c r="J1438" s="26"/>
      <c r="K1438" s="85">
        <f>SUMMARY!P5</f>
        <v>0</v>
      </c>
      <c r="L1438" s="93"/>
      <c r="O1438" s="26" t="str">
        <f>SETTINGS!D9</f>
        <v xml:space="preserve">Attitude:      </v>
      </c>
      <c r="P1438" s="26">
        <f>'TEACHER’S REMARKS'!F57</f>
        <v>0</v>
      </c>
      <c r="Q1438" s="26"/>
      <c r="R1438" s="26"/>
      <c r="S1438" s="26"/>
      <c r="T1438" s="26"/>
      <c r="U1438" s="26"/>
      <c r="V1438" s="78" t="str">
        <f>SETTINGS!D15</f>
        <v>English</v>
      </c>
      <c r="W1438" s="26"/>
      <c r="X1438" s="85">
        <f>SUMMARY!P5</f>
        <v>0</v>
      </c>
      <c r="Y1438" s="93"/>
    </row>
    <row r="1439" spans="2:26" ht="9" customHeight="1" x14ac:dyDescent="0.25">
      <c r="B1439" s="26"/>
      <c r="C1439" s="26"/>
      <c r="D1439" s="26"/>
      <c r="E1439" s="26"/>
      <c r="F1439" s="26"/>
      <c r="G1439" s="26"/>
      <c r="H1439" s="26"/>
      <c r="I1439" s="78"/>
      <c r="J1439" s="26"/>
      <c r="K1439" s="85"/>
      <c r="L1439" s="93"/>
      <c r="O1439" s="26"/>
      <c r="P1439" s="26"/>
      <c r="Q1439" s="26"/>
      <c r="R1439" s="26"/>
      <c r="S1439" s="26"/>
      <c r="T1439" s="26"/>
      <c r="U1439" s="26"/>
      <c r="V1439" s="78"/>
      <c r="W1439" s="26"/>
      <c r="X1439" s="85"/>
      <c r="Y1439" s="93"/>
    </row>
    <row r="1440" spans="2:26" ht="22.5" customHeight="1" x14ac:dyDescent="0.25">
      <c r="B1440" s="26" t="str">
        <f>SETTINGS!D10</f>
        <v>Interest:</v>
      </c>
      <c r="C1440" s="26">
        <f>'TEACHER’S REMARKS'!D56</f>
        <v>0</v>
      </c>
      <c r="D1440" s="26"/>
      <c r="E1440" s="26"/>
      <c r="F1440" s="26"/>
      <c r="G1440" s="26"/>
      <c r="H1440" s="26"/>
      <c r="I1440" s="78" t="str">
        <f>SETTINGS!D16</f>
        <v>Science</v>
      </c>
      <c r="J1440" s="26"/>
      <c r="K1440" s="85">
        <f>SUMMARY!P13</f>
        <v>0</v>
      </c>
      <c r="L1440" s="93"/>
      <c r="O1440" s="26" t="str">
        <f>SETTINGS!D10</f>
        <v>Interest:</v>
      </c>
      <c r="P1440" s="26">
        <f>'TEACHER’S REMARKS'!D57</f>
        <v>0</v>
      </c>
      <c r="Q1440" s="26"/>
      <c r="R1440" s="26"/>
      <c r="S1440" s="26"/>
      <c r="T1440" s="26"/>
      <c r="U1440" s="26"/>
      <c r="V1440" s="78" t="str">
        <f>SETTINGS!D16</f>
        <v>Science</v>
      </c>
      <c r="W1440" s="26"/>
      <c r="X1440" s="85">
        <f>SUMMARY!P13</f>
        <v>0</v>
      </c>
      <c r="Y1440" s="93"/>
    </row>
    <row r="1441" spans="2:25" ht="9" customHeight="1" x14ac:dyDescent="0.25">
      <c r="B1441" s="26"/>
      <c r="C1441" s="26"/>
      <c r="D1441" s="26"/>
      <c r="E1441" s="26"/>
      <c r="F1441" s="26"/>
      <c r="G1441" s="26"/>
      <c r="H1441" s="26"/>
      <c r="I1441" s="78"/>
      <c r="J1441" s="26"/>
      <c r="K1441" s="85"/>
      <c r="L1441" s="93"/>
      <c r="O1441" s="26"/>
      <c r="P1441" s="26"/>
      <c r="Q1441" s="26"/>
      <c r="R1441" s="26"/>
      <c r="S1441" s="26"/>
      <c r="T1441" s="26"/>
      <c r="U1441" s="26"/>
      <c r="V1441" s="78"/>
      <c r="W1441" s="26"/>
      <c r="X1441" s="85"/>
      <c r="Y1441" s="93"/>
    </row>
    <row r="1442" spans="2:25" ht="22.5" customHeight="1" x14ac:dyDescent="0.25">
      <c r="B1442" s="26" t="str">
        <f>SETTINGS!D11</f>
        <v xml:space="preserve">Teacher’s Remarks:  </v>
      </c>
      <c r="C1442" s="26"/>
      <c r="D1442" s="26">
        <f>'TEACHER’S REMARKS'!E56</f>
        <v>0</v>
      </c>
      <c r="E1442" s="26"/>
      <c r="F1442" s="26"/>
      <c r="G1442" s="26"/>
      <c r="H1442" s="26"/>
      <c r="I1442" s="78" t="str">
        <f>SETTINGS!G13</f>
        <v>RME</v>
      </c>
      <c r="J1442" s="26"/>
      <c r="K1442" s="85">
        <f>SUMMARY!P21</f>
        <v>0</v>
      </c>
      <c r="L1442" s="93"/>
      <c r="O1442" s="26" t="str">
        <f>SETTINGS!D11</f>
        <v xml:space="preserve">Teacher’s Remarks:  </v>
      </c>
      <c r="P1442" s="26"/>
      <c r="Q1442" s="26">
        <f>'TEACHER’S REMARKS'!E57</f>
        <v>0</v>
      </c>
      <c r="R1442" s="26"/>
      <c r="S1442" s="26"/>
      <c r="T1442" s="26"/>
      <c r="U1442" s="26"/>
      <c r="V1442" s="78" t="str">
        <f>SETTINGS!G13</f>
        <v>RME</v>
      </c>
      <c r="W1442" s="26"/>
      <c r="X1442" s="85">
        <f>SUMMARY!P21</f>
        <v>0</v>
      </c>
      <c r="Y1442" s="93"/>
    </row>
    <row r="1443" spans="2:25" ht="9" customHeight="1" x14ac:dyDescent="0.25">
      <c r="B1443" s="26"/>
      <c r="C1443" s="26"/>
      <c r="D1443" s="26"/>
      <c r="E1443" s="26"/>
      <c r="F1443" s="26"/>
      <c r="G1443" s="26"/>
      <c r="H1443" s="26"/>
      <c r="I1443" s="78"/>
      <c r="J1443" s="26"/>
      <c r="K1443" s="85"/>
      <c r="L1443" s="93"/>
      <c r="O1443" s="26"/>
      <c r="P1443" s="26"/>
      <c r="Q1443" s="26"/>
      <c r="R1443" s="26"/>
      <c r="S1443" s="26"/>
      <c r="T1443" s="26"/>
      <c r="U1443" s="26"/>
      <c r="V1443" s="78"/>
      <c r="W1443" s="26"/>
      <c r="X1443" s="85"/>
      <c r="Y1443" s="93"/>
    </row>
    <row r="1444" spans="2:25" ht="22.5" customHeight="1" x14ac:dyDescent="0.25">
      <c r="B1444" s="84" t="str">
        <f>SETTINGS!C12</f>
        <v xml:space="preserve">Aggregate: </v>
      </c>
      <c r="C1444" s="85">
        <f>'OVERALL SCORE'!E54</f>
        <v>30</v>
      </c>
      <c r="D1444" s="26"/>
      <c r="E1444" s="26"/>
      <c r="F1444" s="26"/>
      <c r="G1444" s="26"/>
      <c r="H1444" s="26"/>
      <c r="I1444" s="78" t="str">
        <f>SETTINGS!C16</f>
        <v>Computing</v>
      </c>
      <c r="J1444" s="26"/>
      <c r="K1444" s="85">
        <f>SUMMARY!P25</f>
        <v>0</v>
      </c>
      <c r="L1444" s="93"/>
      <c r="O1444" s="84" t="str">
        <f>SETTINGS!C12</f>
        <v xml:space="preserve">Aggregate: </v>
      </c>
      <c r="P1444" s="85">
        <f>'OVERALL SCORE'!E55</f>
        <v>30</v>
      </c>
      <c r="Q1444" s="26"/>
      <c r="R1444" s="26"/>
      <c r="S1444" s="26"/>
      <c r="T1444" s="26"/>
      <c r="U1444" s="26"/>
      <c r="V1444" s="78" t="str">
        <f>SETTINGS!C16</f>
        <v>Computing</v>
      </c>
      <c r="W1444" s="26"/>
      <c r="X1444" s="85">
        <f>SUMMARY!P25</f>
        <v>0</v>
      </c>
      <c r="Y1444" s="93"/>
    </row>
    <row r="1445" spans="2:25" ht="9" customHeight="1" x14ac:dyDescent="0.25">
      <c r="B1445" s="26"/>
      <c r="C1445" s="26"/>
      <c r="D1445" s="26"/>
      <c r="E1445" s="26"/>
      <c r="F1445" s="26"/>
      <c r="G1445" s="26"/>
      <c r="H1445" s="26"/>
      <c r="I1445" s="78"/>
      <c r="J1445" s="26"/>
      <c r="K1445" s="85"/>
      <c r="L1445" s="93"/>
      <c r="O1445" s="26"/>
      <c r="P1445" s="26"/>
      <c r="Q1445" s="26"/>
      <c r="R1445" s="26"/>
      <c r="S1445" s="26"/>
      <c r="T1445" s="26"/>
      <c r="U1445" s="26"/>
      <c r="V1445" s="78"/>
      <c r="W1445" s="26"/>
      <c r="X1445" s="85"/>
      <c r="Y1445" s="93"/>
    </row>
    <row r="1446" spans="2:25" s="37" customFormat="1" ht="22.5" customHeight="1" x14ac:dyDescent="0.25">
      <c r="I1446" s="92" t="str">
        <f>SETTINGS!G15</f>
        <v>Creative Arts</v>
      </c>
      <c r="J1446" s="26"/>
      <c r="K1446" s="85">
        <f>SUMMARY!P33</f>
        <v>0</v>
      </c>
      <c r="L1446" s="27"/>
      <c r="V1446" s="92" t="str">
        <f>SETTINGS!G15</f>
        <v>Creative Arts</v>
      </c>
      <c r="W1446" s="26"/>
      <c r="X1446" s="85">
        <f>SUMMARY!P33</f>
        <v>0</v>
      </c>
      <c r="Y1446" s="27"/>
    </row>
    <row r="1447" spans="2:25" ht="9" customHeight="1" x14ac:dyDescent="0.3">
      <c r="K1447" s="108"/>
      <c r="V1447" s="93"/>
      <c r="W1447" s="93"/>
      <c r="X1447" s="85"/>
      <c r="Y1447" s="93"/>
    </row>
    <row r="1448" spans="2:25" ht="23.25" customHeight="1" x14ac:dyDescent="0.25">
      <c r="B1448" s="37" t="str">
        <f>SETTINGS!D17</f>
        <v>Head - Teacher’s Signature</v>
      </c>
      <c r="C1448" s="39"/>
      <c r="E1448" s="132"/>
      <c r="F1448" s="132"/>
      <c r="G1448" s="132"/>
      <c r="I1448" s="117" t="str">
        <f>SETTINGS!D13</f>
        <v>History</v>
      </c>
      <c r="J1448" s="117"/>
      <c r="K1448" s="119">
        <f>SUMMARY!P17</f>
        <v>0</v>
      </c>
      <c r="L1448" s="117"/>
      <c r="M1448" s="117"/>
      <c r="N1448" s="117"/>
      <c r="O1448" s="127" t="str">
        <f>SETTINGS!D17</f>
        <v>Head - Teacher’s Signature</v>
      </c>
      <c r="P1448" s="114"/>
      <c r="Q1448" s="117"/>
      <c r="R1448" s="135"/>
      <c r="S1448" s="135"/>
      <c r="T1448" s="135"/>
      <c r="U1448" s="117"/>
      <c r="V1448" s="117" t="str">
        <f>SETTINGS!D13</f>
        <v>History</v>
      </c>
      <c r="W1448" s="117"/>
      <c r="X1448" s="119">
        <f>SUMMARY!P17</f>
        <v>0</v>
      </c>
      <c r="Y1448" s="117"/>
    </row>
    <row r="1449" spans="2:25" ht="9.75" customHeight="1" x14ac:dyDescent="0.25">
      <c r="C1449" s="39"/>
      <c r="E1449" s="132"/>
      <c r="F1449" s="132"/>
      <c r="G1449" s="132"/>
      <c r="I1449" s="117"/>
      <c r="J1449" s="117"/>
      <c r="K1449" s="119"/>
      <c r="L1449" s="117"/>
      <c r="M1449" s="117"/>
      <c r="N1449" s="117"/>
      <c r="O1449" s="117"/>
      <c r="P1449" s="114"/>
      <c r="Q1449" s="117"/>
      <c r="R1449" s="135"/>
      <c r="S1449" s="135"/>
      <c r="T1449" s="135"/>
      <c r="U1449" s="117"/>
      <c r="V1449" s="117"/>
      <c r="W1449" s="117"/>
      <c r="X1449" s="119"/>
      <c r="Y1449" s="117"/>
    </row>
    <row r="1450" spans="2:25" ht="22.5" customHeight="1" x14ac:dyDescent="0.25">
      <c r="C1450" s="39"/>
      <c r="E1450" s="132"/>
      <c r="F1450" s="132"/>
      <c r="G1450" s="132"/>
      <c r="I1450" s="117" t="str">
        <f>SETTINGS!G14</f>
        <v>Ghanaian Language</v>
      </c>
      <c r="J1450" s="117"/>
      <c r="K1450" s="119">
        <f>SUMMARY!P29</f>
        <v>0</v>
      </c>
      <c r="L1450" s="117"/>
      <c r="M1450" s="117"/>
      <c r="N1450" s="117"/>
      <c r="O1450" s="117"/>
      <c r="P1450" s="114"/>
      <c r="Q1450" s="117"/>
      <c r="R1450" s="135"/>
      <c r="S1450" s="135"/>
      <c r="T1450" s="135"/>
      <c r="U1450" s="117"/>
      <c r="V1450" s="117" t="str">
        <f>SETTINGS!G14</f>
        <v>Ghanaian Language</v>
      </c>
      <c r="W1450" s="117"/>
      <c r="X1450" s="119">
        <f>SUMMARY!P29</f>
        <v>0</v>
      </c>
      <c r="Y1450" s="117"/>
    </row>
    <row r="1451" spans="2:25" ht="22.5" customHeight="1" x14ac:dyDescent="0.3">
      <c r="C1451" s="64"/>
      <c r="I1451" s="117"/>
      <c r="J1451" s="117"/>
      <c r="K1451" s="117"/>
      <c r="L1451" s="117"/>
      <c r="M1451" s="117"/>
      <c r="N1451" s="117"/>
      <c r="O1451" s="117"/>
      <c r="P1451" s="114"/>
      <c r="Q1451" s="117"/>
      <c r="R1451" s="117"/>
      <c r="S1451" s="117"/>
      <c r="T1451" s="117"/>
      <c r="U1451" s="117"/>
      <c r="V1451" s="117"/>
      <c r="W1451" s="117"/>
      <c r="X1451" s="119"/>
      <c r="Y1451" s="117"/>
    </row>
    <row r="1452" spans="2:25" ht="22.5" customHeight="1" x14ac:dyDescent="0.25">
      <c r="I1452" s="117"/>
      <c r="J1452" s="117"/>
      <c r="K1452" s="117"/>
      <c r="L1452" s="117"/>
      <c r="M1452" s="117"/>
      <c r="N1452" s="117"/>
      <c r="O1452" s="117"/>
      <c r="P1452" s="117"/>
      <c r="Q1452" s="117"/>
      <c r="R1452" s="117"/>
      <c r="S1452" s="117"/>
      <c r="T1452" s="117"/>
      <c r="U1452" s="117"/>
      <c r="V1452" s="117"/>
      <c r="W1452" s="117"/>
      <c r="X1452" s="117"/>
      <c r="Y1452" s="117"/>
    </row>
    <row r="1453" spans="2:25" ht="9" customHeight="1" x14ac:dyDescent="0.25"/>
    <row r="1454" spans="2:25" ht="21.75" customHeight="1" x14ac:dyDescent="0.4">
      <c r="B1454" s="138"/>
      <c r="C1454" s="123" t="str">
        <f>SETTINGS!B2</f>
        <v xml:space="preserve">    COMPUTER REPAIR SERVICES</v>
      </c>
      <c r="D1454" s="30"/>
      <c r="E1454" s="30"/>
      <c r="F1454" s="30"/>
      <c r="G1454" s="30"/>
      <c r="H1454" s="30"/>
      <c r="I1454" s="30"/>
      <c r="K1454" s="131"/>
      <c r="L1454" s="131"/>
      <c r="O1454" s="138"/>
      <c r="P1454" s="123" t="str">
        <f>SETTINGS!B2</f>
        <v xml:space="preserve">    COMPUTER REPAIR SERVICES</v>
      </c>
      <c r="Q1454" s="30"/>
      <c r="R1454" s="30"/>
      <c r="S1454" s="30"/>
      <c r="T1454" s="30"/>
      <c r="U1454" s="30"/>
      <c r="V1454" s="30"/>
      <c r="X1454" s="131"/>
      <c r="Y1454" s="131"/>
    </row>
    <row r="1455" spans="2:25" ht="23.25" customHeight="1" x14ac:dyDescent="0.25">
      <c r="B1455" s="138"/>
      <c r="C1455" s="124" t="str">
        <f>SETTINGS!B3</f>
        <v xml:space="preserve">     P.O.Box AN 5044  Accra–North Tel: 0244-113-286 / 233 27 055 6797</v>
      </c>
      <c r="D1455" s="49"/>
      <c r="K1455" s="131"/>
      <c r="L1455" s="131"/>
      <c r="O1455" s="138"/>
      <c r="P1455" s="124" t="str">
        <f>SETTINGS!B3</f>
        <v xml:space="preserve">     P.O.Box AN 5044  Accra–North Tel: 0244-113-286 / 233 27 055 6797</v>
      </c>
      <c r="Q1455" s="49"/>
      <c r="X1455" s="131"/>
      <c r="Y1455" s="131"/>
    </row>
    <row r="1456" spans="2:25" ht="21.75" customHeight="1" x14ac:dyDescent="0.25">
      <c r="B1456" s="138"/>
      <c r="C1456" s="125" t="str">
        <f>SETTINGS!B4</f>
        <v xml:space="preserve">                    Email: computerrepairservices001@gmail.com</v>
      </c>
      <c r="D1456" s="33"/>
      <c r="K1456" s="131"/>
      <c r="L1456" s="131"/>
      <c r="O1456" s="138"/>
      <c r="P1456" s="125" t="str">
        <f>SETTINGS!B4</f>
        <v xml:space="preserve">                    Email: computerrepairservices001@gmail.com</v>
      </c>
      <c r="Q1456" s="33"/>
      <c r="X1456" s="131"/>
      <c r="Y1456" s="131"/>
    </row>
    <row r="1457" spans="2:26" ht="22.5" customHeight="1" x14ac:dyDescent="0.25">
      <c r="B1457" s="138"/>
      <c r="D1457" s="126" t="str">
        <f>SETTINGS!B5</f>
        <v xml:space="preserve"> LEARNERS  REPORT  SHEET</v>
      </c>
      <c r="E1457" s="50"/>
      <c r="K1457" s="131"/>
      <c r="L1457" s="131"/>
      <c r="O1457" s="138"/>
      <c r="Q1457" s="126" t="str">
        <f>SETTINGS!B5</f>
        <v xml:space="preserve"> LEARNERS  REPORT  SHEET</v>
      </c>
      <c r="R1457" s="50"/>
      <c r="X1457" s="131"/>
      <c r="Y1457" s="131"/>
    </row>
    <row r="1458" spans="2:26" ht="9" customHeight="1" x14ac:dyDescent="0.25"/>
    <row r="1459" spans="2:26" ht="21.75" customHeight="1" x14ac:dyDescent="0.25">
      <c r="B1459" s="55" t="str">
        <f>SETTINGS!C13</f>
        <v xml:space="preserve">Name:                                    </v>
      </c>
      <c r="C1459" s="56">
        <f>'TEACHER’S REMARKS'!B58</f>
        <v>0</v>
      </c>
      <c r="G1459" s="55"/>
      <c r="H1459" s="39" t="str">
        <f>SETTINGS!C11</f>
        <v>No. On Roll:</v>
      </c>
      <c r="I1459" s="37"/>
      <c r="J1459" s="56" t="str">
        <f>'TEACHER’S REMARKS'!F4</f>
        <v/>
      </c>
      <c r="K1459" s="37"/>
      <c r="O1459" s="55" t="str">
        <f>SETTINGS!C13</f>
        <v xml:space="preserve">Name:                                    </v>
      </c>
      <c r="P1459" s="56">
        <f>'TEACHER’S REMARKS'!B59</f>
        <v>0</v>
      </c>
      <c r="T1459" s="55"/>
      <c r="U1459" s="55" t="str">
        <f>SETTINGS!C11</f>
        <v>No. On Roll:</v>
      </c>
      <c r="V1459" s="37"/>
      <c r="W1459" s="56" t="str">
        <f>'TEACHER’S REMARKS'!F4</f>
        <v/>
      </c>
      <c r="X1459" s="37"/>
    </row>
    <row r="1460" spans="2:26" ht="9" customHeight="1" x14ac:dyDescent="0.25">
      <c r="B1460" s="94"/>
      <c r="H1460" s="39"/>
      <c r="I1460" s="37"/>
      <c r="J1460" s="37"/>
      <c r="K1460" s="37"/>
      <c r="O1460" s="94"/>
      <c r="U1460" s="39"/>
      <c r="V1460" s="37"/>
      <c r="W1460" s="37"/>
      <c r="X1460" s="37"/>
    </row>
    <row r="1461" spans="2:26" ht="22.5" customHeight="1" x14ac:dyDescent="0.25">
      <c r="B1461" s="55" t="str">
        <f>SETTINGS!C10</f>
        <v>Basic:</v>
      </c>
      <c r="C1461" s="56">
        <f>'TEACHER’S REMARKS'!D2</f>
        <v>0</v>
      </c>
      <c r="E1461" s="55"/>
      <c r="F1461" s="37"/>
      <c r="G1461" s="55"/>
      <c r="H1461" s="39" t="str">
        <f>SETTINGS!C14</f>
        <v xml:space="preserve">Vacation: </v>
      </c>
      <c r="I1461" s="37"/>
      <c r="J1461" s="56">
        <f>'TEACHER’S REMARKS'!E6</f>
        <v>0</v>
      </c>
      <c r="K1461" s="37"/>
      <c r="O1461" s="55" t="str">
        <f>SETTINGS!C10</f>
        <v>Basic:</v>
      </c>
      <c r="P1461" s="56">
        <f>'TEACHER’S REMARKS'!D2</f>
        <v>0</v>
      </c>
      <c r="R1461" s="55"/>
      <c r="S1461" s="56"/>
      <c r="T1461" s="55"/>
      <c r="U1461" s="55" t="str">
        <f>SETTINGS!C14</f>
        <v xml:space="preserve">Vacation: </v>
      </c>
      <c r="V1461" s="37"/>
      <c r="W1461" s="56">
        <f>'TEACHER’S REMARKS'!E6</f>
        <v>0</v>
      </c>
      <c r="X1461" s="37"/>
    </row>
    <row r="1462" spans="2:26" ht="9" customHeight="1" x14ac:dyDescent="0.25">
      <c r="B1462" s="95"/>
      <c r="H1462" s="39"/>
      <c r="I1462" s="37"/>
      <c r="J1462" s="37"/>
      <c r="K1462" s="37"/>
      <c r="O1462" s="95"/>
      <c r="U1462" s="39"/>
      <c r="V1462" s="37"/>
      <c r="W1462" s="37"/>
      <c r="X1462" s="37"/>
    </row>
    <row r="1463" spans="2:26" ht="22.5" customHeight="1" x14ac:dyDescent="0.25">
      <c r="B1463" s="55" t="str">
        <f>SETTINGS!C15</f>
        <v xml:space="preserve">Reopening: </v>
      </c>
      <c r="C1463" s="56">
        <f>'TEACHER’S REMARKS'!D6</f>
        <v>0</v>
      </c>
      <c r="G1463" s="55"/>
      <c r="H1463" s="55" t="str">
        <f>SETTINGS!C8</f>
        <v xml:space="preserve">Term: </v>
      </c>
      <c r="I1463" s="37"/>
      <c r="J1463" s="56">
        <f>'TEACHER’S REMARKS'!E2</f>
        <v>0</v>
      </c>
      <c r="K1463" s="37"/>
      <c r="O1463" s="55" t="str">
        <f>SETTINGS!C15</f>
        <v xml:space="preserve">Reopening: </v>
      </c>
      <c r="P1463" s="56">
        <f>'TEACHER’S REMARKS'!D6</f>
        <v>0</v>
      </c>
      <c r="T1463" s="55"/>
      <c r="U1463" s="55" t="str">
        <f>SETTINGS!C8</f>
        <v xml:space="preserve">Term: </v>
      </c>
      <c r="V1463" s="37"/>
      <c r="W1463" s="56">
        <f>'TEACHER’S REMARKS'!E2</f>
        <v>0</v>
      </c>
      <c r="X1463" s="37"/>
    </row>
    <row r="1464" spans="2:26" ht="9" customHeight="1" x14ac:dyDescent="0.25"/>
    <row r="1465" spans="2:26" ht="23.25" customHeight="1" x14ac:dyDescent="0.25">
      <c r="B1465" s="55" t="str">
        <f>SETTINGS!B21</f>
        <v>Grading:</v>
      </c>
      <c r="C1465" s="99" t="str">
        <f>SETTINGS!C21</f>
        <v>80 - 100 =  1 - Highly Proficient                                 68 - 79 = 2 - Proficient</v>
      </c>
      <c r="D1465" s="99"/>
      <c r="E1465" s="99"/>
      <c r="F1465" s="99"/>
      <c r="G1465" s="99"/>
      <c r="H1465" s="99"/>
      <c r="I1465" s="99"/>
      <c r="J1465" s="99"/>
      <c r="O1465" s="55" t="str">
        <f>SETTINGS!B21</f>
        <v>Grading:</v>
      </c>
      <c r="P1465" s="99" t="str">
        <f>SETTINGS!C21</f>
        <v>80 - 100 =  1 - Highly Proficient                                 68 - 79 = 2 - Proficient</v>
      </c>
      <c r="Q1465" s="99"/>
      <c r="R1465" s="99"/>
      <c r="S1465" s="99"/>
      <c r="T1465" s="99"/>
      <c r="U1465" s="99"/>
      <c r="V1465" s="99"/>
      <c r="W1465" s="99"/>
    </row>
    <row r="1466" spans="2:26" ht="23.25" customHeight="1" x14ac:dyDescent="0.25">
      <c r="B1466" s="96"/>
      <c r="C1466" s="99" t="str">
        <f>SETTINGS!C22</f>
        <v xml:space="preserve">54 - 67  = 3 - Approaching Proficiency                       40 - 53   =  4 - Developing      </v>
      </c>
      <c r="D1466" s="99"/>
      <c r="E1466" s="99"/>
      <c r="F1466" s="99"/>
      <c r="G1466" s="99"/>
      <c r="H1466" s="99"/>
      <c r="I1466" s="99"/>
      <c r="J1466" s="99"/>
      <c r="O1466" s="96"/>
      <c r="P1466" s="99" t="str">
        <f>SETTINGS!C22</f>
        <v xml:space="preserve">54 - 67  = 3 - Approaching Proficiency                       40 - 53   =  4 - Developing      </v>
      </c>
      <c r="Q1466" s="99"/>
      <c r="R1466" s="99"/>
      <c r="S1466" s="99"/>
      <c r="T1466" s="99"/>
      <c r="U1466" s="99"/>
      <c r="V1466" s="99"/>
      <c r="W1466" s="99"/>
    </row>
    <row r="1467" spans="2:26" ht="22.5" customHeight="1" x14ac:dyDescent="0.25">
      <c r="B1467" s="96"/>
      <c r="C1467" s="99" t="str">
        <f>SETTINGS!C23</f>
        <v>0 - 39 = 5 - Emerging</v>
      </c>
      <c r="D1467" s="99"/>
      <c r="E1467" s="99"/>
      <c r="F1467" s="99"/>
      <c r="G1467" s="99"/>
      <c r="H1467" s="99"/>
      <c r="I1467" s="99"/>
      <c r="J1467" s="99"/>
      <c r="O1467" s="96"/>
      <c r="P1467" s="99" t="str">
        <f>SETTINGS!C23</f>
        <v>0 - 39 = 5 - Emerging</v>
      </c>
      <c r="Q1467" s="99"/>
      <c r="R1467" s="99"/>
      <c r="S1467" s="99"/>
      <c r="T1467" s="99"/>
      <c r="U1467" s="99"/>
      <c r="V1467" s="99"/>
      <c r="W1467" s="99"/>
    </row>
    <row r="1468" spans="2:26" ht="9" customHeight="1" x14ac:dyDescent="0.25">
      <c r="B1468" s="16"/>
      <c r="C1468" s="16"/>
      <c r="D1468" s="16"/>
      <c r="E1468" s="16"/>
      <c r="F1468" s="16"/>
      <c r="G1468" s="16"/>
      <c r="H1468" s="16"/>
      <c r="I1468" s="16"/>
      <c r="J1468" s="16"/>
      <c r="O1468" s="16"/>
      <c r="P1468" s="16"/>
      <c r="Q1468" s="16"/>
      <c r="R1468" s="16"/>
      <c r="S1468" s="16"/>
      <c r="T1468" s="16"/>
      <c r="U1468" s="16"/>
      <c r="V1468" s="16"/>
      <c r="W1468" s="16"/>
    </row>
    <row r="1469" spans="2:26" ht="9" customHeight="1" x14ac:dyDescent="0.25"/>
    <row r="1470" spans="2:26" ht="30" customHeight="1" x14ac:dyDescent="0.25">
      <c r="B1470" s="139" t="str">
        <f>SETTINGS!K2</f>
        <v>SUBJECT</v>
      </c>
      <c r="C1470" s="139"/>
      <c r="D1470" s="139"/>
      <c r="E1470" s="72" t="str">
        <f>SETTINGS!K3</f>
        <v>CLASS SCORE</v>
      </c>
      <c r="F1470" s="72" t="str">
        <f>SETTINGS!K4</f>
        <v>EXAMS SCORE</v>
      </c>
      <c r="G1470" s="72" t="str">
        <f>SETTINGS!K5</f>
        <v>TOTAL SCORE</v>
      </c>
      <c r="H1470" s="72" t="str">
        <f>SETTINGS!K6</f>
        <v>SUBJECT POSITION</v>
      </c>
      <c r="I1470" s="72" t="str">
        <f>SETTINGS!K7</f>
        <v>GRADE</v>
      </c>
      <c r="J1470" s="72" t="str">
        <f>SETTINGS!K8</f>
        <v>REMARKS</v>
      </c>
      <c r="K1470" s="72"/>
      <c r="L1470" s="72"/>
      <c r="M1470" s="72"/>
      <c r="O1470" s="139" t="str">
        <f>SETTINGS!K2</f>
        <v>SUBJECT</v>
      </c>
      <c r="P1470" s="139"/>
      <c r="Q1470" s="139"/>
      <c r="R1470" s="72" t="str">
        <f>SETTINGS!K3</f>
        <v>CLASS SCORE</v>
      </c>
      <c r="S1470" s="72" t="str">
        <f>SETTINGS!K4</f>
        <v>EXAMS SCORE</v>
      </c>
      <c r="T1470" s="72" t="str">
        <f>SETTINGS!K5</f>
        <v>TOTAL SCORE</v>
      </c>
      <c r="U1470" s="72" t="str">
        <f>SETTINGS!K6</f>
        <v>SUBJECT POSITION</v>
      </c>
      <c r="V1470" s="72" t="str">
        <f>SETTINGS!K7</f>
        <v>GRADE</v>
      </c>
      <c r="W1470" s="72" t="str">
        <f>SETTINGS!K8</f>
        <v>REMARKS</v>
      </c>
      <c r="X1470" s="72"/>
      <c r="Y1470" s="72"/>
      <c r="Z1470" s="72"/>
    </row>
    <row r="1471" spans="2:26" ht="9" customHeight="1" x14ac:dyDescent="0.25">
      <c r="E1471" s="57"/>
      <c r="R1471" s="57"/>
    </row>
    <row r="1472" spans="2:26" ht="22.5" customHeight="1" x14ac:dyDescent="0.3">
      <c r="B1472" s="140" t="str">
        <f>SETTINGS!G2</f>
        <v>ENGLISH LANGUAGE</v>
      </c>
      <c r="C1472" s="140"/>
      <c r="D1472" s="140"/>
      <c r="E1472" s="73">
        <f>ENGLISH!I56</f>
        <v>0</v>
      </c>
      <c r="F1472" s="73">
        <f>ENGLISH!K56</f>
        <v>0</v>
      </c>
      <c r="G1472" s="74">
        <f>ENGLISH!L56</f>
        <v>0</v>
      </c>
      <c r="H1472" s="75" t="str">
        <f>ENGLISH!M56</f>
        <v>1st</v>
      </c>
      <c r="I1472" s="76">
        <f>ENGLISH!N56</f>
        <v>5</v>
      </c>
      <c r="J1472" s="77" t="str">
        <f>ENGLISH!O56</f>
        <v>Emerging</v>
      </c>
      <c r="K1472" s="86"/>
      <c r="L1472" s="86"/>
      <c r="O1472" s="140" t="str">
        <f>SETTINGS!G2</f>
        <v>ENGLISH LANGUAGE</v>
      </c>
      <c r="P1472" s="140"/>
      <c r="Q1472" s="140"/>
      <c r="R1472" s="73">
        <f>ENGLISH!I57</f>
        <v>0</v>
      </c>
      <c r="S1472" s="73">
        <f>ENGLISH!K57</f>
        <v>0</v>
      </c>
      <c r="T1472" s="74">
        <f>ENGLISH!L57</f>
        <v>0</v>
      </c>
      <c r="U1472" s="75" t="str">
        <f>ENGLISH!M57</f>
        <v>1st</v>
      </c>
      <c r="V1472" s="76">
        <f>ENGLISH!N57</f>
        <v>5</v>
      </c>
      <c r="W1472" s="77" t="str">
        <f>ENGLISH!O57</f>
        <v>Emerging</v>
      </c>
      <c r="X1472" s="86"/>
    </row>
    <row r="1473" spans="2:24" ht="9" customHeight="1" x14ac:dyDescent="0.3">
      <c r="B1473" s="26"/>
      <c r="C1473" s="26"/>
      <c r="D1473" s="26"/>
      <c r="E1473" s="73"/>
      <c r="F1473" s="73"/>
      <c r="G1473" s="74"/>
      <c r="H1473" s="75"/>
      <c r="I1473" s="76"/>
      <c r="J1473" s="77"/>
      <c r="K1473" s="86"/>
      <c r="L1473" s="86"/>
      <c r="O1473" s="26"/>
      <c r="P1473" s="26"/>
      <c r="Q1473" s="26"/>
      <c r="R1473" s="73"/>
      <c r="S1473" s="73"/>
      <c r="T1473" s="74"/>
      <c r="U1473" s="75"/>
      <c r="V1473" s="76"/>
      <c r="W1473" s="77"/>
      <c r="X1473" s="86"/>
    </row>
    <row r="1474" spans="2:24" ht="22.5" customHeight="1" x14ac:dyDescent="0.3">
      <c r="B1474" s="140" t="str">
        <f>SETTINGS!G3</f>
        <v>MATHEMATICS</v>
      </c>
      <c r="C1474" s="140"/>
      <c r="D1474" s="140"/>
      <c r="E1474" s="73">
        <f>MATHS!I56</f>
        <v>0</v>
      </c>
      <c r="F1474" s="73">
        <f>MATHS!K56</f>
        <v>0</v>
      </c>
      <c r="G1474" s="74">
        <f>MATHS!L56</f>
        <v>0</v>
      </c>
      <c r="H1474" s="75" t="str">
        <f>MATHS!M56</f>
        <v>1st</v>
      </c>
      <c r="I1474" s="76">
        <f>MATHS!N56</f>
        <v>5</v>
      </c>
      <c r="J1474" s="77" t="str">
        <f>MATHS!O56</f>
        <v>Emerging</v>
      </c>
      <c r="K1474" s="86"/>
      <c r="L1474" s="86"/>
      <c r="O1474" s="140" t="str">
        <f>SETTINGS!G3</f>
        <v>MATHEMATICS</v>
      </c>
      <c r="P1474" s="140"/>
      <c r="Q1474" s="140"/>
      <c r="R1474" s="73">
        <f>MATHS!I57</f>
        <v>0</v>
      </c>
      <c r="S1474" s="73">
        <f>MATHS!K57</f>
        <v>0</v>
      </c>
      <c r="T1474" s="74">
        <f>MATHS!L57</f>
        <v>0</v>
      </c>
      <c r="U1474" s="75" t="str">
        <f>MATHS!M57</f>
        <v>1st</v>
      </c>
      <c r="V1474" s="76">
        <f>MATHS!N57</f>
        <v>5</v>
      </c>
      <c r="W1474" s="77" t="str">
        <f>MATHS!O57</f>
        <v>Emerging</v>
      </c>
      <c r="X1474" s="86"/>
    </row>
    <row r="1475" spans="2:24" ht="9.75" customHeight="1" x14ac:dyDescent="0.3">
      <c r="B1475" s="26"/>
      <c r="C1475" s="26"/>
      <c r="D1475" s="26"/>
      <c r="E1475" s="73"/>
      <c r="F1475" s="73"/>
      <c r="G1475" s="74"/>
      <c r="H1475" s="75"/>
      <c r="I1475" s="76"/>
      <c r="J1475" s="77"/>
      <c r="K1475" s="86"/>
      <c r="L1475" s="86"/>
      <c r="O1475" s="26"/>
      <c r="P1475" s="26"/>
      <c r="Q1475" s="26"/>
      <c r="R1475" s="73"/>
      <c r="S1475" s="73"/>
      <c r="T1475" s="74"/>
      <c r="U1475" s="75"/>
      <c r="V1475" s="76"/>
      <c r="W1475" s="77"/>
      <c r="X1475" s="86"/>
    </row>
    <row r="1476" spans="2:24" ht="22.5" customHeight="1" x14ac:dyDescent="0.3">
      <c r="B1476" s="140" t="str">
        <f>SETTINGS!G4</f>
        <v>INTEGRATED SCIENCE</v>
      </c>
      <c r="C1476" s="140"/>
      <c r="D1476" s="140"/>
      <c r="E1476" s="73">
        <f>SCIENCE!I56</f>
        <v>0</v>
      </c>
      <c r="F1476" s="73">
        <f>SCIENCE!K56</f>
        <v>0</v>
      </c>
      <c r="G1476" s="74">
        <f>SCIENCE!L56</f>
        <v>0</v>
      </c>
      <c r="H1476" s="75" t="str">
        <f>SCIENCE!M56</f>
        <v>1st</v>
      </c>
      <c r="I1476" s="76">
        <f>SCIENCE!N56</f>
        <v>5</v>
      </c>
      <c r="J1476" s="77" t="str">
        <f>SCIENCE!O56</f>
        <v>Emerging</v>
      </c>
      <c r="K1476" s="86"/>
      <c r="L1476" s="86"/>
      <c r="O1476" s="140" t="str">
        <f>SETTINGS!G4</f>
        <v>INTEGRATED SCIENCE</v>
      </c>
      <c r="P1476" s="140"/>
      <c r="Q1476" s="140"/>
      <c r="R1476" s="73">
        <f>SCIENCE!I57</f>
        <v>0</v>
      </c>
      <c r="S1476" s="73">
        <f>SCIENCE!K57</f>
        <v>0</v>
      </c>
      <c r="T1476" s="74">
        <f>SCIENCE!L57</f>
        <v>0</v>
      </c>
      <c r="U1476" s="75" t="str">
        <f>SCIENCE!M57</f>
        <v>1st</v>
      </c>
      <c r="V1476" s="76">
        <f>SCIENCE!N57</f>
        <v>5</v>
      </c>
      <c r="W1476" s="77" t="str">
        <f>SCIENCE!O57</f>
        <v>Emerging</v>
      </c>
      <c r="X1476" s="86"/>
    </row>
    <row r="1477" spans="2:24" ht="9.75" customHeight="1" x14ac:dyDescent="0.3">
      <c r="B1477" s="26"/>
      <c r="C1477" s="26"/>
      <c r="D1477" s="26"/>
      <c r="E1477" s="73"/>
      <c r="F1477" s="73"/>
      <c r="G1477" s="74"/>
      <c r="H1477" s="75"/>
      <c r="I1477" s="76"/>
      <c r="J1477" s="77"/>
      <c r="K1477" s="86"/>
      <c r="L1477" s="86"/>
      <c r="O1477" s="26"/>
      <c r="P1477" s="26"/>
      <c r="Q1477" s="26"/>
      <c r="R1477" s="73"/>
      <c r="S1477" s="73"/>
      <c r="T1477" s="74"/>
      <c r="U1477" s="75"/>
      <c r="V1477" s="76"/>
      <c r="W1477" s="77"/>
      <c r="X1477" s="86"/>
    </row>
    <row r="1478" spans="2:24" ht="23.25" customHeight="1" x14ac:dyDescent="0.3">
      <c r="B1478" s="140" t="str">
        <f>SETTINGS!G5</f>
        <v>HISTORY</v>
      </c>
      <c r="C1478" s="140"/>
      <c r="D1478" s="140"/>
      <c r="E1478" s="73">
        <f>'GH HISTORY'!I56</f>
        <v>0</v>
      </c>
      <c r="F1478" s="73">
        <f>'GH HISTORY'!K56</f>
        <v>0</v>
      </c>
      <c r="G1478" s="74">
        <f>'GH HISTORY'!L56</f>
        <v>0</v>
      </c>
      <c r="H1478" s="75" t="str">
        <f>'GH HISTORY'!M56</f>
        <v>1st</v>
      </c>
      <c r="I1478" s="76">
        <f>'GH HISTORY'!N56</f>
        <v>5</v>
      </c>
      <c r="J1478" s="77" t="str">
        <f>'GH HISTORY'!O56</f>
        <v>Emerging</v>
      </c>
      <c r="K1478" s="86"/>
      <c r="L1478" s="86"/>
      <c r="O1478" s="140" t="str">
        <f>SETTINGS!G5</f>
        <v>HISTORY</v>
      </c>
      <c r="P1478" s="140"/>
      <c r="Q1478" s="140"/>
      <c r="R1478" s="73">
        <f>'GH HISTORY'!I57</f>
        <v>0</v>
      </c>
      <c r="S1478" s="73">
        <f>'GH HISTORY'!K57</f>
        <v>0</v>
      </c>
      <c r="T1478" s="74">
        <f>'GH HISTORY'!L57</f>
        <v>0</v>
      </c>
      <c r="U1478" s="75" t="str">
        <f>'GH HISTORY'!M57</f>
        <v>1st</v>
      </c>
      <c r="V1478" s="76">
        <f>'GH HISTORY'!N57</f>
        <v>5</v>
      </c>
      <c r="W1478" s="77" t="str">
        <f>'GH HISTORY'!O57</f>
        <v>Emerging</v>
      </c>
      <c r="X1478" s="86"/>
    </row>
    <row r="1479" spans="2:24" ht="9" customHeight="1" x14ac:dyDescent="0.3">
      <c r="B1479" s="26"/>
      <c r="C1479" s="26"/>
      <c r="D1479" s="26"/>
      <c r="E1479" s="73"/>
      <c r="F1479" s="73"/>
      <c r="G1479" s="74"/>
      <c r="H1479" s="75"/>
      <c r="I1479" s="76"/>
      <c r="J1479" s="77"/>
      <c r="K1479" s="86"/>
      <c r="L1479" s="86"/>
      <c r="O1479" s="26"/>
      <c r="P1479" s="26"/>
      <c r="Q1479" s="26"/>
      <c r="R1479" s="73"/>
      <c r="S1479" s="73"/>
      <c r="T1479" s="74"/>
      <c r="U1479" s="75"/>
      <c r="V1479" s="76"/>
      <c r="W1479" s="77"/>
      <c r="X1479" s="86"/>
    </row>
    <row r="1480" spans="2:24" ht="22.5" customHeight="1" x14ac:dyDescent="0.3">
      <c r="B1480" s="140" t="str">
        <f>SETTINGS!G6</f>
        <v>RELIGIOUS &amp; MORAL EDU.</v>
      </c>
      <c r="C1480" s="140"/>
      <c r="D1480" s="140"/>
      <c r="E1480" s="73">
        <f>'R M E'!I56</f>
        <v>0</v>
      </c>
      <c r="F1480" s="73">
        <f>'R M E'!K56</f>
        <v>0</v>
      </c>
      <c r="G1480" s="74">
        <f>'R M E'!L56</f>
        <v>0</v>
      </c>
      <c r="H1480" s="75" t="str">
        <f>'R M E'!M56</f>
        <v>1st</v>
      </c>
      <c r="I1480" s="76">
        <f>'R M E'!N56</f>
        <v>5</v>
      </c>
      <c r="J1480" s="77" t="str">
        <f>'R M E'!O56</f>
        <v>Emerging</v>
      </c>
      <c r="K1480" s="86"/>
      <c r="L1480" s="86"/>
      <c r="O1480" s="140" t="str">
        <f>SETTINGS!G6</f>
        <v>RELIGIOUS &amp; MORAL EDU.</v>
      </c>
      <c r="P1480" s="140"/>
      <c r="Q1480" s="140"/>
      <c r="R1480" s="73">
        <f>'R M E'!I57</f>
        <v>0</v>
      </c>
      <c r="S1480" s="73">
        <f>'R M E'!K57</f>
        <v>0</v>
      </c>
      <c r="T1480" s="74">
        <f>'R M E'!L57</f>
        <v>0</v>
      </c>
      <c r="U1480" s="75" t="str">
        <f>'R M E'!M57</f>
        <v>1st</v>
      </c>
      <c r="V1480" s="76">
        <f>'R M E'!N57</f>
        <v>5</v>
      </c>
      <c r="W1480" s="77" t="str">
        <f>'R M E'!O57</f>
        <v>Emerging</v>
      </c>
      <c r="X1480" s="86"/>
    </row>
    <row r="1481" spans="2:24" ht="9.75" customHeight="1" x14ac:dyDescent="0.3">
      <c r="B1481" s="26"/>
      <c r="C1481" s="26"/>
      <c r="D1481" s="26"/>
      <c r="E1481" s="73"/>
      <c r="F1481" s="73"/>
      <c r="G1481" s="74"/>
      <c r="H1481" s="75"/>
      <c r="I1481" s="76"/>
      <c r="J1481" s="77"/>
      <c r="K1481" s="86"/>
      <c r="L1481" s="86"/>
      <c r="O1481" s="26"/>
      <c r="P1481" s="26"/>
      <c r="Q1481" s="26"/>
      <c r="R1481" s="73"/>
      <c r="S1481" s="73"/>
      <c r="T1481" s="74"/>
      <c r="U1481" s="75"/>
      <c r="V1481" s="76"/>
      <c r="W1481" s="77"/>
      <c r="X1481" s="86"/>
    </row>
    <row r="1482" spans="2:24" ht="23.25" customHeight="1" x14ac:dyDescent="0.3">
      <c r="B1482" s="140" t="str">
        <f>SETTINGS!G7</f>
        <v>COMPUTING</v>
      </c>
      <c r="C1482" s="140"/>
      <c r="D1482" s="140"/>
      <c r="E1482" s="73">
        <f>COMPUTING!I56</f>
        <v>0</v>
      </c>
      <c r="F1482" s="73">
        <f>COMPUTING!K56</f>
        <v>0</v>
      </c>
      <c r="G1482" s="74">
        <f>COMPUTING!L56</f>
        <v>0</v>
      </c>
      <c r="H1482" s="75" t="str">
        <f>COMPUTING!M56</f>
        <v>1st</v>
      </c>
      <c r="I1482" s="76">
        <f>COMPUTING!N56</f>
        <v>5</v>
      </c>
      <c r="J1482" s="77" t="str">
        <f>COMPUTING!O56</f>
        <v>Emerging</v>
      </c>
      <c r="K1482" s="86"/>
      <c r="L1482" s="86"/>
      <c r="O1482" s="140" t="str">
        <f>SETTINGS!G7</f>
        <v>COMPUTING</v>
      </c>
      <c r="P1482" s="140"/>
      <c r="Q1482" s="140"/>
      <c r="R1482" s="73">
        <f>COMPUTING!I57</f>
        <v>0</v>
      </c>
      <c r="S1482" s="73">
        <f>COMPUTING!K57</f>
        <v>0</v>
      </c>
      <c r="T1482" s="74">
        <f>COMPUTING!L57</f>
        <v>0</v>
      </c>
      <c r="U1482" s="75" t="str">
        <f>COMPUTING!M57</f>
        <v>1st</v>
      </c>
      <c r="V1482" s="76">
        <f>COMPUTING!N57</f>
        <v>5</v>
      </c>
      <c r="W1482" s="77" t="str">
        <f>COMPUTING!O57</f>
        <v>Emerging</v>
      </c>
      <c r="X1482" s="86"/>
    </row>
    <row r="1483" spans="2:24" ht="10.5" customHeight="1" x14ac:dyDescent="0.3">
      <c r="B1483" s="26"/>
      <c r="C1483" s="26"/>
      <c r="D1483" s="26"/>
      <c r="E1483" s="73"/>
      <c r="F1483" s="73"/>
      <c r="G1483" s="74"/>
      <c r="H1483" s="75"/>
      <c r="I1483" s="76"/>
      <c r="J1483" s="77"/>
      <c r="K1483" s="86"/>
      <c r="L1483" s="86"/>
      <c r="O1483" s="26"/>
      <c r="P1483" s="26"/>
      <c r="Q1483" s="26"/>
      <c r="R1483" s="73"/>
      <c r="S1483" s="73"/>
      <c r="T1483" s="74"/>
      <c r="U1483" s="75"/>
      <c r="V1483" s="76"/>
      <c r="W1483" s="77"/>
      <c r="X1483" s="86"/>
    </row>
    <row r="1484" spans="2:24" ht="22.5" customHeight="1" x14ac:dyDescent="0.3">
      <c r="B1484" s="140" t="str">
        <f>SETTINGS!G8</f>
        <v>GHANAIAN LANGUAGE</v>
      </c>
      <c r="C1484" s="140"/>
      <c r="D1484" s="140"/>
      <c r="E1484" s="73">
        <f>'GHANAIAN LANGUAGE'!I56</f>
        <v>0</v>
      </c>
      <c r="F1484" s="73">
        <f>'GHANAIAN LANGUAGE'!K56</f>
        <v>0</v>
      </c>
      <c r="G1484" s="74">
        <f>'GHANAIAN LANGUAGE'!L56</f>
        <v>0</v>
      </c>
      <c r="H1484" s="75" t="str">
        <f>'GHANAIAN LANGUAGE'!M56</f>
        <v>1st</v>
      </c>
      <c r="I1484" s="76">
        <f>'GHANAIAN LANGUAGE'!N56</f>
        <v>5</v>
      </c>
      <c r="J1484" s="77" t="str">
        <f>'GHANAIAN LANGUAGE'!O56</f>
        <v>Emerging</v>
      </c>
      <c r="K1484" s="86"/>
      <c r="L1484" s="86"/>
      <c r="O1484" s="140" t="str">
        <f>SETTINGS!G8</f>
        <v>GHANAIAN LANGUAGE</v>
      </c>
      <c r="P1484" s="140"/>
      <c r="Q1484" s="140"/>
      <c r="R1484" s="73">
        <f>'GHANAIAN LANGUAGE'!I57</f>
        <v>0</v>
      </c>
      <c r="S1484" s="73">
        <f>'GHANAIAN LANGUAGE'!K57</f>
        <v>0</v>
      </c>
      <c r="T1484" s="74">
        <f>'GHANAIAN LANGUAGE'!L57</f>
        <v>0</v>
      </c>
      <c r="U1484" s="75" t="str">
        <f>'GHANAIAN LANGUAGE'!M57</f>
        <v>1st</v>
      </c>
      <c r="V1484" s="76">
        <f>'GHANAIAN LANGUAGE'!N57</f>
        <v>5</v>
      </c>
      <c r="W1484" s="77" t="str">
        <f>'GHANAIAN LANGUAGE'!O57</f>
        <v>Emerging</v>
      </c>
      <c r="X1484" s="86"/>
    </row>
    <row r="1485" spans="2:24" ht="9" customHeight="1" x14ac:dyDescent="0.3">
      <c r="B1485" s="26"/>
      <c r="C1485" s="26"/>
      <c r="D1485" s="26"/>
      <c r="E1485" s="73"/>
      <c r="F1485" s="73"/>
      <c r="G1485" s="74"/>
      <c r="H1485" s="75"/>
      <c r="I1485" s="76"/>
      <c r="J1485" s="77"/>
      <c r="K1485" s="86"/>
      <c r="L1485" s="86"/>
      <c r="O1485" s="26"/>
      <c r="P1485" s="26"/>
      <c r="Q1485" s="26"/>
      <c r="R1485" s="73"/>
      <c r="S1485" s="73"/>
      <c r="T1485" s="74"/>
      <c r="U1485" s="75"/>
      <c r="V1485" s="76"/>
      <c r="W1485" s="77"/>
      <c r="X1485" s="86"/>
    </row>
    <row r="1486" spans="2:24" ht="21" customHeight="1" x14ac:dyDescent="0.3">
      <c r="B1486" s="140" t="str">
        <f>SETTINGS!G9</f>
        <v>CREATIVE ARTS &amp; DESIGN</v>
      </c>
      <c r="C1486" s="140"/>
      <c r="D1486" s="140"/>
      <c r="E1486" s="73">
        <f>'CREATIVE ARTS'!I56</f>
        <v>0</v>
      </c>
      <c r="F1486" s="73">
        <f>'CREATIVE ARTS'!K56</f>
        <v>0</v>
      </c>
      <c r="G1486" s="74">
        <f>'CREATIVE ARTS'!L56</f>
        <v>0</v>
      </c>
      <c r="H1486" s="75" t="str">
        <f>'CREATIVE ARTS'!M56</f>
        <v>1st</v>
      </c>
      <c r="I1486" s="76">
        <f>'CREATIVE ARTS'!N56</f>
        <v>5</v>
      </c>
      <c r="J1486" s="77" t="str">
        <f>'CREATIVE ARTS'!O56</f>
        <v>Emerging</v>
      </c>
      <c r="K1486" s="86"/>
      <c r="L1486" s="86"/>
      <c r="O1486" s="140" t="str">
        <f>SETTINGS!G9</f>
        <v>CREATIVE ARTS &amp; DESIGN</v>
      </c>
      <c r="P1486" s="140"/>
      <c r="Q1486" s="140"/>
      <c r="R1486" s="73">
        <f>'CREATIVE ARTS'!I57</f>
        <v>0</v>
      </c>
      <c r="S1486" s="73">
        <f>'CREATIVE ARTS'!K57</f>
        <v>0</v>
      </c>
      <c r="T1486" s="74">
        <f>'CREATIVE ARTS'!L57</f>
        <v>0</v>
      </c>
      <c r="U1486" s="75" t="str">
        <f>'CREATIVE ARTS'!M57</f>
        <v>1st</v>
      </c>
      <c r="V1486" s="76">
        <f>'CREATIVE ARTS'!N57</f>
        <v>5</v>
      </c>
      <c r="W1486" s="77" t="str">
        <f>'CREATIVE ARTS'!O57</f>
        <v>Emerging</v>
      </c>
      <c r="X1486" s="86"/>
    </row>
    <row r="1487" spans="2:24" ht="9.75" customHeight="1" x14ac:dyDescent="0.3">
      <c r="B1487" s="26"/>
      <c r="C1487" s="26"/>
      <c r="D1487" s="26"/>
      <c r="E1487" s="73"/>
      <c r="F1487" s="73"/>
      <c r="G1487" s="74"/>
      <c r="H1487" s="75"/>
      <c r="I1487" s="76"/>
      <c r="J1487" s="77"/>
      <c r="K1487" s="86"/>
      <c r="L1487" s="86"/>
      <c r="O1487" s="26"/>
      <c r="P1487" s="26"/>
      <c r="Q1487" s="26"/>
      <c r="R1487" s="73"/>
      <c r="S1487" s="73"/>
      <c r="T1487" s="74"/>
      <c r="U1487" s="75"/>
      <c r="V1487" s="76"/>
      <c r="W1487" s="77"/>
      <c r="X1487" s="86"/>
    </row>
    <row r="1488" spans="2:24" ht="22.5" hidden="1" customHeight="1" x14ac:dyDescent="0.4">
      <c r="B1488" s="140" t="str">
        <f>SETTINGS!G10</f>
        <v>OUR WORLD OUR PEOPLE</v>
      </c>
      <c r="C1488" s="140"/>
      <c r="D1488" s="140"/>
      <c r="E1488" s="73">
        <f>'OUR WORLD OUR PEOPLE'!I56</f>
        <v>0</v>
      </c>
      <c r="F1488" s="73">
        <f>'OUR WORLD OUR PEOPLE'!K56</f>
        <v>0</v>
      </c>
      <c r="G1488" s="74">
        <f>'OUR WORLD OUR PEOPLE'!L56</f>
        <v>0</v>
      </c>
      <c r="H1488" s="75" t="str">
        <f>'OUR WORLD OUR PEOPLE'!M56</f>
        <v>1st</v>
      </c>
      <c r="I1488" s="76">
        <f>'OUR WORLD OUR PEOPLE'!N56</f>
        <v>5</v>
      </c>
      <c r="J1488" s="77" t="str">
        <f>'OUR WORLD OUR PEOPLE'!O56</f>
        <v>Emerging</v>
      </c>
      <c r="K1488" s="86"/>
      <c r="L1488" s="86"/>
      <c r="O1488" s="140" t="str">
        <f>SETTINGS!G10</f>
        <v>OUR WORLD OUR PEOPLE</v>
      </c>
      <c r="P1488" s="140"/>
      <c r="Q1488" s="140"/>
      <c r="R1488" s="73">
        <f>'OUR WORLD OUR PEOPLE'!I57</f>
        <v>0</v>
      </c>
      <c r="S1488" s="73">
        <f>'OUR WORLD OUR PEOPLE'!K57</f>
        <v>0</v>
      </c>
      <c r="T1488" s="74">
        <f>'OUR WORLD OUR PEOPLE'!L57</f>
        <v>0</v>
      </c>
      <c r="U1488" s="75" t="str">
        <f>'OUR WORLD OUR PEOPLE'!M57</f>
        <v>1st</v>
      </c>
      <c r="V1488" s="76">
        <f>'OUR WORLD OUR PEOPLE'!N57</f>
        <v>5</v>
      </c>
      <c r="W1488" s="77" t="str">
        <f>'OUR WORLD OUR PEOPLE'!O57</f>
        <v>Emerging</v>
      </c>
      <c r="X1488" s="86"/>
    </row>
    <row r="1489" spans="2:26" ht="9.75" customHeight="1" x14ac:dyDescent="0.3">
      <c r="B1489" s="26"/>
      <c r="C1489" s="26"/>
      <c r="D1489" s="26"/>
      <c r="E1489" s="73"/>
      <c r="F1489" s="73"/>
      <c r="G1489" s="74"/>
      <c r="H1489" s="75"/>
      <c r="I1489" s="76"/>
      <c r="J1489" s="77"/>
      <c r="K1489" s="86"/>
      <c r="L1489" s="86"/>
      <c r="O1489" s="26"/>
      <c r="P1489" s="26"/>
      <c r="Q1489" s="26"/>
      <c r="R1489" s="73"/>
      <c r="S1489" s="73"/>
      <c r="T1489" s="74"/>
      <c r="U1489" s="75"/>
      <c r="V1489" s="76"/>
      <c r="W1489" s="77"/>
      <c r="X1489" s="86"/>
    </row>
    <row r="1490" spans="2:26" ht="22.5" hidden="1" customHeight="1" x14ac:dyDescent="0.4">
      <c r="B1490" s="26" t="str">
        <f>SETTINGS!G11</f>
        <v>FRENCH</v>
      </c>
      <c r="C1490" s="26"/>
      <c r="D1490" s="26"/>
      <c r="E1490" s="73">
        <f>FRENCH!I56</f>
        <v>0</v>
      </c>
      <c r="F1490" s="73">
        <f>FRENCH!K56</f>
        <v>0</v>
      </c>
      <c r="G1490" s="74">
        <f>FRENCH!L56</f>
        <v>0</v>
      </c>
      <c r="H1490" s="75" t="str">
        <f>FRENCH!M56</f>
        <v>1st</v>
      </c>
      <c r="I1490" s="76">
        <f>FRENCH!N56</f>
        <v>5</v>
      </c>
      <c r="J1490" s="77" t="str">
        <f>FRENCH!O56</f>
        <v>Emerging</v>
      </c>
      <c r="K1490" s="86"/>
      <c r="L1490" s="86"/>
      <c r="O1490" s="26" t="str">
        <f>SETTINGS!G11</f>
        <v>FRENCH</v>
      </c>
      <c r="P1490" s="26"/>
      <c r="Q1490" s="26"/>
      <c r="R1490" s="73">
        <f>FRENCH!I57</f>
        <v>0</v>
      </c>
      <c r="S1490" s="73">
        <f>FRENCH!K57</f>
        <v>0</v>
      </c>
      <c r="T1490" s="74">
        <f>FRENCH!L57</f>
        <v>0</v>
      </c>
      <c r="U1490" s="75" t="str">
        <f>FRENCH!M57</f>
        <v>1st</v>
      </c>
      <c r="V1490" s="76">
        <f>FRENCH!N57</f>
        <v>5</v>
      </c>
      <c r="W1490" s="77" t="str">
        <f>FRENCH!O57</f>
        <v>Emerging</v>
      </c>
      <c r="X1490" s="86"/>
    </row>
    <row r="1491" spans="2:26" ht="22.5" customHeight="1" x14ac:dyDescent="0.25">
      <c r="T1491" s="66"/>
    </row>
    <row r="1492" spans="2:26" ht="22.5" customHeight="1" x14ac:dyDescent="0.25">
      <c r="B1492" s="26" t="str">
        <f>SETTINGS!C9</f>
        <v>Attendance:</v>
      </c>
      <c r="C1492" s="53">
        <f>'TEACHER’S REMARKS'!H58</f>
        <v>0</v>
      </c>
      <c r="D1492" s="54" t="str">
        <f>SETTINGS!B8</f>
        <v xml:space="preserve">  Out Of</v>
      </c>
      <c r="E1492" s="53">
        <f>'TEACHER’S REMARKS'!F6</f>
        <v>0</v>
      </c>
      <c r="F1492" s="28" t="str">
        <f>SETTINGS!B9</f>
        <v>Promoted To</v>
      </c>
      <c r="G1492" s="53">
        <f>'TEACHER’S REMARKS'!I58</f>
        <v>0</v>
      </c>
      <c r="H1492" s="78"/>
      <c r="I1492" s="143" t="str">
        <f>SETTINGS!D12</f>
        <v>Total number of Classwork and Homework</v>
      </c>
      <c r="J1492" s="143"/>
      <c r="K1492" s="143"/>
      <c r="L1492" s="143"/>
      <c r="M1492" s="143"/>
      <c r="N1492" s="143"/>
      <c r="O1492" s="26" t="str">
        <f>SETTINGS!C9</f>
        <v>Attendance:</v>
      </c>
      <c r="P1492" s="53">
        <f>'TEACHER’S REMARKS'!H59</f>
        <v>0</v>
      </c>
      <c r="Q1492" s="54" t="str">
        <f>SETTINGS!B8</f>
        <v xml:space="preserve">  Out Of</v>
      </c>
      <c r="R1492" s="53">
        <f>'TEACHER’S REMARKS'!F6</f>
        <v>0</v>
      </c>
      <c r="S1492" s="28" t="str">
        <f>SETTINGS!B9</f>
        <v>Promoted To</v>
      </c>
      <c r="T1492" s="67">
        <f>'TEACHER’S REMARKS'!I59</f>
        <v>0</v>
      </c>
      <c r="U1492" s="78"/>
      <c r="V1492" s="143" t="str">
        <f>SETTINGS!D12</f>
        <v>Total number of Classwork and Homework</v>
      </c>
      <c r="W1492" s="143"/>
      <c r="X1492" s="143"/>
      <c r="Y1492" s="143"/>
      <c r="Z1492" s="143"/>
    </row>
    <row r="1493" spans="2:26" ht="16.5" customHeight="1" x14ac:dyDescent="0.25">
      <c r="B1493" s="26"/>
      <c r="C1493" s="26"/>
      <c r="D1493" s="26"/>
      <c r="E1493" s="26"/>
      <c r="F1493" s="26"/>
      <c r="G1493" s="26"/>
      <c r="H1493" s="78"/>
      <c r="I1493" s="143"/>
      <c r="J1493" s="143"/>
      <c r="K1493" s="143"/>
      <c r="L1493" s="143"/>
      <c r="M1493" s="143"/>
      <c r="N1493" s="143"/>
      <c r="O1493" s="26"/>
      <c r="P1493" s="26"/>
      <c r="Q1493" s="26"/>
      <c r="R1493" s="26"/>
      <c r="S1493" s="26"/>
      <c r="T1493" s="26"/>
      <c r="U1493" s="78"/>
      <c r="V1493" s="143"/>
      <c r="W1493" s="143"/>
      <c r="X1493" s="143"/>
      <c r="Y1493" s="143"/>
      <c r="Z1493" s="143"/>
    </row>
    <row r="1494" spans="2:26" ht="22.5" customHeight="1" x14ac:dyDescent="0.25">
      <c r="B1494" s="26" t="str">
        <f>SETTINGS!D8</f>
        <v xml:space="preserve">Conduct/Character:    </v>
      </c>
      <c r="C1494" s="26"/>
      <c r="D1494" s="26">
        <f>'TEACHER’S REMARKS'!G58</f>
        <v>0</v>
      </c>
      <c r="E1494" s="26"/>
      <c r="F1494" s="26"/>
      <c r="G1494" s="26"/>
      <c r="H1494" s="78"/>
      <c r="I1494" s="78" t="str">
        <f>SETTINGS!D14</f>
        <v>Math</v>
      </c>
      <c r="J1494" s="78"/>
      <c r="K1494" s="85">
        <f>SUMMARY!P9</f>
        <v>0</v>
      </c>
      <c r="O1494" s="26" t="str">
        <f>SETTINGS!D8</f>
        <v xml:space="preserve">Conduct/Character:    </v>
      </c>
      <c r="P1494" s="26"/>
      <c r="Q1494" s="26">
        <f>'TEACHER’S REMARKS'!G59</f>
        <v>0</v>
      </c>
      <c r="R1494" s="26"/>
      <c r="S1494" s="26"/>
      <c r="T1494" s="26"/>
      <c r="U1494" s="78"/>
      <c r="V1494" s="78" t="str">
        <f>SETTINGS!D14</f>
        <v>Math</v>
      </c>
      <c r="W1494" s="78"/>
      <c r="X1494" s="85">
        <f>SUMMARY!P9</f>
        <v>0</v>
      </c>
      <c r="Y1494" s="93"/>
    </row>
    <row r="1495" spans="2:26" ht="9" customHeight="1" x14ac:dyDescent="0.25">
      <c r="B1495" s="26"/>
      <c r="C1495" s="26"/>
      <c r="D1495" s="26"/>
      <c r="E1495" s="26"/>
      <c r="F1495" s="26"/>
      <c r="G1495" s="26"/>
      <c r="H1495" s="78"/>
      <c r="I1495" s="78"/>
      <c r="J1495" s="78"/>
      <c r="K1495" s="85"/>
      <c r="O1495" s="26"/>
      <c r="P1495" s="26"/>
      <c r="Q1495" s="26"/>
      <c r="R1495" s="26"/>
      <c r="S1495" s="26"/>
      <c r="T1495" s="26"/>
      <c r="U1495" s="78"/>
      <c r="V1495" s="78"/>
      <c r="W1495" s="78"/>
      <c r="X1495" s="85"/>
      <c r="Y1495" s="93"/>
    </row>
    <row r="1496" spans="2:26" ht="22.5" customHeight="1" x14ac:dyDescent="0.25">
      <c r="B1496" s="26" t="str">
        <f>SETTINGS!D9</f>
        <v xml:space="preserve">Attitude:      </v>
      </c>
      <c r="C1496" s="26">
        <f>'TEACHER’S REMARKS'!F58</f>
        <v>0</v>
      </c>
      <c r="D1496" s="26"/>
      <c r="E1496" s="26"/>
      <c r="F1496" s="26"/>
      <c r="G1496" s="26"/>
      <c r="H1496" s="78"/>
      <c r="I1496" s="78" t="str">
        <f>SETTINGS!D15</f>
        <v>English</v>
      </c>
      <c r="J1496" s="78"/>
      <c r="K1496" s="85">
        <f>SUMMARY!P5</f>
        <v>0</v>
      </c>
      <c r="O1496" s="26" t="str">
        <f>SETTINGS!D9</f>
        <v xml:space="preserve">Attitude:      </v>
      </c>
      <c r="P1496" s="26">
        <f>'TEACHER’S REMARKS'!F59</f>
        <v>0</v>
      </c>
      <c r="Q1496" s="26"/>
      <c r="R1496" s="26"/>
      <c r="S1496" s="26"/>
      <c r="T1496" s="26"/>
      <c r="U1496" s="78"/>
      <c r="V1496" s="78" t="str">
        <f>SETTINGS!D15</f>
        <v>English</v>
      </c>
      <c r="W1496" s="78"/>
      <c r="X1496" s="85">
        <f>SUMMARY!P5</f>
        <v>0</v>
      </c>
      <c r="Y1496" s="93"/>
    </row>
    <row r="1497" spans="2:26" ht="9" customHeight="1" x14ac:dyDescent="0.25">
      <c r="B1497" s="26"/>
      <c r="C1497" s="26"/>
      <c r="D1497" s="26"/>
      <c r="E1497" s="26"/>
      <c r="F1497" s="26"/>
      <c r="G1497" s="26"/>
      <c r="H1497" s="78"/>
      <c r="I1497" s="78"/>
      <c r="J1497" s="78"/>
      <c r="K1497" s="85"/>
      <c r="O1497" s="26"/>
      <c r="P1497" s="26"/>
      <c r="Q1497" s="26"/>
      <c r="R1497" s="26"/>
      <c r="S1497" s="26"/>
      <c r="T1497" s="26"/>
      <c r="U1497" s="78"/>
      <c r="V1497" s="78"/>
      <c r="W1497" s="78"/>
      <c r="X1497" s="85"/>
      <c r="Y1497" s="93"/>
    </row>
    <row r="1498" spans="2:26" ht="23.25" customHeight="1" x14ac:dyDescent="0.25">
      <c r="B1498" s="26" t="str">
        <f>SETTINGS!D10</f>
        <v>Interest:</v>
      </c>
      <c r="C1498" s="26">
        <f>'TEACHER’S REMARKS'!D58</f>
        <v>0</v>
      </c>
      <c r="D1498" s="26"/>
      <c r="E1498" s="26"/>
      <c r="F1498" s="26"/>
      <c r="G1498" s="26"/>
      <c r="H1498" s="78"/>
      <c r="I1498" s="78" t="str">
        <f>SETTINGS!D16</f>
        <v>Science</v>
      </c>
      <c r="J1498" s="78"/>
      <c r="K1498" s="85">
        <f>SUMMARY!P13</f>
        <v>0</v>
      </c>
      <c r="O1498" s="26" t="str">
        <f>SETTINGS!D10</f>
        <v>Interest:</v>
      </c>
      <c r="P1498" s="26">
        <f>'TEACHER’S REMARKS'!D59</f>
        <v>0</v>
      </c>
      <c r="Q1498" s="26"/>
      <c r="R1498" s="26"/>
      <c r="S1498" s="26"/>
      <c r="T1498" s="26"/>
      <c r="U1498" s="78"/>
      <c r="V1498" s="78" t="str">
        <f>SETTINGS!D16</f>
        <v>Science</v>
      </c>
      <c r="W1498" s="78"/>
      <c r="X1498" s="85">
        <f>SUMMARY!P13</f>
        <v>0</v>
      </c>
      <c r="Y1498" s="93"/>
    </row>
    <row r="1499" spans="2:26" ht="9" customHeight="1" x14ac:dyDescent="0.25">
      <c r="B1499" s="26"/>
      <c r="C1499" s="26"/>
      <c r="D1499" s="26"/>
      <c r="E1499" s="26"/>
      <c r="F1499" s="26"/>
      <c r="G1499" s="26"/>
      <c r="H1499" s="78"/>
      <c r="I1499" s="78"/>
      <c r="J1499" s="78"/>
      <c r="K1499" s="85"/>
      <c r="O1499" s="26"/>
      <c r="P1499" s="26"/>
      <c r="Q1499" s="26"/>
      <c r="R1499" s="26"/>
      <c r="S1499" s="26"/>
      <c r="T1499" s="26"/>
      <c r="U1499" s="78"/>
      <c r="V1499" s="78"/>
      <c r="W1499" s="78"/>
      <c r="X1499" s="85"/>
      <c r="Y1499" s="93"/>
    </row>
    <row r="1500" spans="2:26" ht="23.25" customHeight="1" x14ac:dyDescent="0.25">
      <c r="B1500" s="26" t="str">
        <f>SETTINGS!D11</f>
        <v xml:space="preserve">Teacher’s Remarks:  </v>
      </c>
      <c r="C1500" s="26"/>
      <c r="D1500" s="26">
        <f>'TEACHER’S REMARKS'!E58</f>
        <v>0</v>
      </c>
      <c r="E1500" s="26"/>
      <c r="F1500" s="26"/>
      <c r="G1500" s="26"/>
      <c r="H1500" s="78"/>
      <c r="I1500" s="78" t="str">
        <f>SETTINGS!G13</f>
        <v>RME</v>
      </c>
      <c r="J1500" s="78"/>
      <c r="K1500" s="85">
        <f>SUMMARY!P21</f>
        <v>0</v>
      </c>
      <c r="O1500" s="26" t="str">
        <f>SETTINGS!D11</f>
        <v xml:space="preserve">Teacher’s Remarks:  </v>
      </c>
      <c r="P1500" s="26"/>
      <c r="Q1500" s="26">
        <f>'TEACHER’S REMARKS'!E59</f>
        <v>0</v>
      </c>
      <c r="R1500" s="26"/>
      <c r="S1500" s="26"/>
      <c r="T1500" s="26"/>
      <c r="U1500" s="78"/>
      <c r="V1500" s="78" t="str">
        <f>SETTINGS!G13</f>
        <v>RME</v>
      </c>
      <c r="W1500" s="78"/>
      <c r="X1500" s="85">
        <f>SUMMARY!P21</f>
        <v>0</v>
      </c>
      <c r="Y1500" s="93"/>
    </row>
    <row r="1501" spans="2:26" ht="9" customHeight="1" x14ac:dyDescent="0.25">
      <c r="B1501" s="26"/>
      <c r="C1501" s="26"/>
      <c r="D1501" s="26"/>
      <c r="E1501" s="26"/>
      <c r="F1501" s="26"/>
      <c r="G1501" s="26"/>
      <c r="H1501" s="78"/>
      <c r="I1501" s="78"/>
      <c r="J1501" s="78"/>
      <c r="K1501" s="85"/>
      <c r="O1501" s="26"/>
      <c r="P1501" s="26"/>
      <c r="Q1501" s="26"/>
      <c r="R1501" s="26"/>
      <c r="S1501" s="26"/>
      <c r="T1501" s="26"/>
      <c r="U1501" s="78"/>
      <c r="V1501" s="78"/>
      <c r="W1501" s="78"/>
      <c r="X1501" s="85"/>
      <c r="Y1501" s="93"/>
    </row>
    <row r="1502" spans="2:26" ht="22.5" customHeight="1" x14ac:dyDescent="0.25">
      <c r="B1502" s="84" t="str">
        <f>SETTINGS!C12</f>
        <v xml:space="preserve">Aggregate: </v>
      </c>
      <c r="C1502" s="85">
        <f>'OVERALL SCORE'!E56</f>
        <v>30</v>
      </c>
      <c r="D1502" s="26"/>
      <c r="E1502" s="26"/>
      <c r="F1502" s="26"/>
      <c r="G1502" s="26"/>
      <c r="H1502" s="78"/>
      <c r="I1502" s="78" t="str">
        <f>SETTINGS!C16</f>
        <v>Computing</v>
      </c>
      <c r="J1502" s="78"/>
      <c r="K1502" s="85">
        <f>SUMMARY!P25</f>
        <v>0</v>
      </c>
      <c r="O1502" s="84" t="str">
        <f>SETTINGS!C12</f>
        <v xml:space="preserve">Aggregate: </v>
      </c>
      <c r="P1502" s="85">
        <f>'OVERALL SCORE'!E57</f>
        <v>30</v>
      </c>
      <c r="Q1502" s="26"/>
      <c r="R1502" s="26"/>
      <c r="S1502" s="26"/>
      <c r="T1502" s="26"/>
      <c r="U1502" s="78"/>
      <c r="V1502" s="78" t="str">
        <f>SETTINGS!C16</f>
        <v>Computing</v>
      </c>
      <c r="W1502" s="78"/>
      <c r="X1502" s="85">
        <f>SUMMARY!P25</f>
        <v>0</v>
      </c>
      <c r="Y1502" s="93"/>
    </row>
    <row r="1503" spans="2:26" ht="9" customHeight="1" x14ac:dyDescent="0.25">
      <c r="B1503" s="26"/>
      <c r="C1503" s="26"/>
      <c r="D1503" s="26"/>
      <c r="E1503" s="26"/>
      <c r="F1503" s="26"/>
      <c r="G1503" s="26"/>
      <c r="H1503" s="78"/>
      <c r="I1503" s="78"/>
      <c r="J1503" s="78"/>
      <c r="K1503" s="120"/>
      <c r="O1503" s="26"/>
      <c r="P1503" s="26"/>
      <c r="Q1503" s="26"/>
      <c r="R1503" s="26"/>
      <c r="S1503" s="26"/>
      <c r="T1503" s="26"/>
      <c r="U1503" s="78"/>
      <c r="V1503" s="78"/>
      <c r="W1503" s="78"/>
      <c r="X1503" s="85"/>
      <c r="Y1503" s="93"/>
    </row>
    <row r="1504" spans="2:26" s="37" customFormat="1" ht="22.5" customHeight="1" x14ac:dyDescent="0.25">
      <c r="H1504" s="79"/>
      <c r="I1504" s="79" t="str">
        <f>SETTINGS!G15</f>
        <v>Creative Arts</v>
      </c>
      <c r="J1504" s="90"/>
      <c r="K1504" s="120">
        <f>SUMMARY!P33</f>
        <v>0</v>
      </c>
      <c r="U1504" s="79"/>
      <c r="V1504" s="92" t="str">
        <f>SETTINGS!G15</f>
        <v>Creative Arts</v>
      </c>
      <c r="W1504" s="78"/>
      <c r="X1504" s="85">
        <f>SUMMARY!P33</f>
        <v>0</v>
      </c>
      <c r="Y1504" s="27"/>
    </row>
    <row r="1505" spans="2:26" ht="9" customHeight="1" x14ac:dyDescent="0.3">
      <c r="K1505" s="108"/>
      <c r="V1505" s="93"/>
      <c r="W1505" s="93"/>
      <c r="X1505" s="107"/>
      <c r="Y1505" s="93"/>
    </row>
    <row r="1506" spans="2:26" ht="24" customHeight="1" x14ac:dyDescent="0.25">
      <c r="B1506" s="37" t="str">
        <f>SETTINGS!D17</f>
        <v>Head - Teacher’s Signature</v>
      </c>
      <c r="C1506" s="39"/>
      <c r="E1506" s="132"/>
      <c r="F1506" s="132"/>
      <c r="G1506" s="132"/>
      <c r="I1506" s="117" t="str">
        <f>SETTINGS!D13</f>
        <v>History</v>
      </c>
      <c r="J1506" s="117"/>
      <c r="K1506" s="119">
        <f>SUMMARY!P17</f>
        <v>0</v>
      </c>
      <c r="L1506" s="117"/>
      <c r="M1506" s="117"/>
      <c r="N1506" s="117"/>
      <c r="O1506" s="127" t="str">
        <f>SETTINGS!D17</f>
        <v>Head - Teacher’s Signature</v>
      </c>
      <c r="P1506" s="114"/>
      <c r="Q1506" s="117"/>
      <c r="R1506" s="135"/>
      <c r="S1506" s="135"/>
      <c r="T1506" s="135"/>
      <c r="U1506" s="117"/>
      <c r="V1506" s="117" t="str">
        <f>SETTINGS!D13</f>
        <v>History</v>
      </c>
      <c r="W1506" s="117"/>
      <c r="X1506" s="119">
        <f>SUMMARY!P17</f>
        <v>0</v>
      </c>
      <c r="Y1506" s="117"/>
      <c r="Z1506" s="117"/>
    </row>
    <row r="1507" spans="2:26" ht="10.5" customHeight="1" x14ac:dyDescent="0.25">
      <c r="C1507" s="39"/>
      <c r="E1507" s="132"/>
      <c r="F1507" s="132"/>
      <c r="G1507" s="132"/>
      <c r="I1507" s="117"/>
      <c r="J1507" s="117"/>
      <c r="K1507" s="119"/>
      <c r="L1507" s="117"/>
      <c r="M1507" s="117"/>
      <c r="N1507" s="117"/>
      <c r="O1507" s="117"/>
      <c r="P1507" s="114"/>
      <c r="Q1507" s="117"/>
      <c r="R1507" s="135"/>
      <c r="S1507" s="135"/>
      <c r="T1507" s="135"/>
      <c r="U1507" s="117"/>
      <c r="V1507" s="117"/>
      <c r="W1507" s="117"/>
      <c r="X1507" s="119"/>
      <c r="Y1507" s="117"/>
      <c r="Z1507" s="117"/>
    </row>
    <row r="1508" spans="2:26" ht="22.5" customHeight="1" x14ac:dyDescent="0.3">
      <c r="C1508" s="64"/>
      <c r="E1508" s="132"/>
      <c r="F1508" s="132"/>
      <c r="G1508" s="132"/>
      <c r="I1508" s="117" t="str">
        <f>SETTINGS!G14</f>
        <v>Ghanaian Language</v>
      </c>
      <c r="J1508" s="117"/>
      <c r="K1508" s="119">
        <f>SUMMARY!P29</f>
        <v>0</v>
      </c>
      <c r="L1508" s="117"/>
      <c r="M1508" s="117"/>
      <c r="N1508" s="117"/>
      <c r="O1508" s="117"/>
      <c r="P1508" s="114"/>
      <c r="Q1508" s="117"/>
      <c r="R1508" s="135"/>
      <c r="S1508" s="135"/>
      <c r="T1508" s="135"/>
      <c r="U1508" s="117"/>
      <c r="V1508" s="117" t="str">
        <f>SETTINGS!G14</f>
        <v>Ghanaian Language</v>
      </c>
      <c r="W1508" s="117"/>
      <c r="X1508" s="119">
        <f>SUMMARY!P29</f>
        <v>0</v>
      </c>
      <c r="Y1508" s="117"/>
      <c r="Z1508" s="117"/>
    </row>
    <row r="1509" spans="2:26" ht="22.5" customHeight="1" x14ac:dyDescent="0.3">
      <c r="C1509" s="64"/>
      <c r="I1509" s="117"/>
      <c r="J1509" s="117"/>
      <c r="K1509" s="117"/>
      <c r="L1509" s="117"/>
      <c r="M1509" s="117"/>
      <c r="N1509" s="117"/>
      <c r="O1509" s="117"/>
      <c r="P1509" s="114"/>
      <c r="Q1509" s="117"/>
      <c r="R1509" s="117"/>
      <c r="S1509" s="117"/>
      <c r="T1509" s="117"/>
      <c r="U1509" s="117"/>
      <c r="V1509" s="117"/>
      <c r="W1509" s="117"/>
      <c r="X1509" s="119"/>
      <c r="Y1509" s="117"/>
      <c r="Z1509" s="117"/>
    </row>
    <row r="1510" spans="2:26" ht="23.25" customHeight="1" x14ac:dyDescent="0.25">
      <c r="I1510" s="117"/>
      <c r="J1510" s="117"/>
      <c r="K1510" s="117"/>
      <c r="L1510" s="117"/>
      <c r="M1510" s="117"/>
      <c r="N1510" s="117"/>
      <c r="O1510" s="117"/>
      <c r="P1510" s="117"/>
      <c r="Q1510" s="117"/>
      <c r="R1510" s="117"/>
      <c r="S1510" s="117"/>
      <c r="T1510" s="117"/>
      <c r="U1510" s="117"/>
      <c r="V1510" s="117"/>
      <c r="W1510" s="117"/>
      <c r="X1510" s="117"/>
      <c r="Y1510" s="117"/>
      <c r="Z1510" s="117"/>
    </row>
    <row r="1511" spans="2:26" ht="9" customHeight="1" x14ac:dyDescent="0.25"/>
  </sheetData>
  <sheetProtection algorithmName="SHA-512" hashValue="CER3XMvTI83VSnZfKVMvz42nEoLraeCR1eY/+JPig4kcEIEuYqVRjpVqDE/5EHBTXTaWWIURrGXP0Q8NJMapMw==" saltValue="pLcf2rNIZIzj7IF08MshEg==" spinCount="100000" sheet="1" objects="1" scenarios="1" selectLockedCells="1"/>
  <mergeCells count="730">
    <mergeCell ref="V1318:Z1319"/>
    <mergeCell ref="I1318:M1319"/>
    <mergeCell ref="V1376:Z1377"/>
    <mergeCell ref="I1376:M1377"/>
    <mergeCell ref="V1434:Z1435"/>
    <mergeCell ref="I1434:M1435"/>
    <mergeCell ref="I1492:N1493"/>
    <mergeCell ref="V1492:Z1493"/>
    <mergeCell ref="V854:Z855"/>
    <mergeCell ref="I854:M855"/>
    <mergeCell ref="V912:Z913"/>
    <mergeCell ref="I912:M913"/>
    <mergeCell ref="I970:M971"/>
    <mergeCell ref="V970:Z971"/>
    <mergeCell ref="I1028:M1029"/>
    <mergeCell ref="V1028:Z1029"/>
    <mergeCell ref="I1086:M1087"/>
    <mergeCell ref="V1086:Z1087"/>
    <mergeCell ref="V1144:Z1145"/>
    <mergeCell ref="I1144:M1145"/>
    <mergeCell ref="I1202:M1203"/>
    <mergeCell ref="V1202:Z1203"/>
    <mergeCell ref="V1260:Z1261"/>
    <mergeCell ref="I1260:M1261"/>
    <mergeCell ref="V507:Z508"/>
    <mergeCell ref="I507:M508"/>
    <mergeCell ref="V565:Z566"/>
    <mergeCell ref="I565:M566"/>
    <mergeCell ref="V623:Z624"/>
    <mergeCell ref="I623:M624"/>
    <mergeCell ref="V681:Z682"/>
    <mergeCell ref="I681:M682"/>
    <mergeCell ref="V739:Z740"/>
    <mergeCell ref="I739:M740"/>
    <mergeCell ref="X585:Y588"/>
    <mergeCell ref="K643:L646"/>
    <mergeCell ref="X643:Y646"/>
    <mergeCell ref="K701:L704"/>
    <mergeCell ref="X701:Y704"/>
    <mergeCell ref="K527:L530"/>
    <mergeCell ref="X527:Y530"/>
    <mergeCell ref="X295:Y298"/>
    <mergeCell ref="X353:Y356"/>
    <mergeCell ref="K353:L356"/>
    <mergeCell ref="K411:L414"/>
    <mergeCell ref="X411:Y414"/>
    <mergeCell ref="K469:L472"/>
    <mergeCell ref="I101:M102"/>
    <mergeCell ref="V101:Z102"/>
    <mergeCell ref="I159:M160"/>
    <mergeCell ref="V159:Z160"/>
    <mergeCell ref="I217:M218"/>
    <mergeCell ref="V217:Z218"/>
    <mergeCell ref="V275:Z276"/>
    <mergeCell ref="I275:M276"/>
    <mergeCell ref="I333:M334"/>
    <mergeCell ref="V333:Z334"/>
    <mergeCell ref="V391:Z392"/>
    <mergeCell ref="I391:M392"/>
    <mergeCell ref="V449:Z450"/>
    <mergeCell ref="I449:M450"/>
    <mergeCell ref="X469:Y472"/>
    <mergeCell ref="R289:T291"/>
    <mergeCell ref="R347:T349"/>
    <mergeCell ref="R405:T407"/>
    <mergeCell ref="X759:Y762"/>
    <mergeCell ref="K759:L762"/>
    <mergeCell ref="K817:L820"/>
    <mergeCell ref="X817:Y820"/>
    <mergeCell ref="V797:Z798"/>
    <mergeCell ref="I797:M798"/>
    <mergeCell ref="X1454:Y1457"/>
    <mergeCell ref="X874:Y877"/>
    <mergeCell ref="X932:Y935"/>
    <mergeCell ref="K932:L935"/>
    <mergeCell ref="X990:Y993"/>
    <mergeCell ref="K990:L993"/>
    <mergeCell ref="K1048:L1051"/>
    <mergeCell ref="X1048:Y1051"/>
    <mergeCell ref="K1106:L1109"/>
    <mergeCell ref="X1106:Y1109"/>
    <mergeCell ref="X1164:Y1167"/>
    <mergeCell ref="X1222:Y1225"/>
    <mergeCell ref="K1280:L1283"/>
    <mergeCell ref="X1280:Y1283"/>
    <mergeCell ref="X1338:Y1341"/>
    <mergeCell ref="K1338:L1341"/>
    <mergeCell ref="K1396:L1399"/>
    <mergeCell ref="X1396:Y1399"/>
    <mergeCell ref="X2:Y5"/>
    <mergeCell ref="X63:Y66"/>
    <mergeCell ref="K63:L66"/>
    <mergeCell ref="K121:L124"/>
    <mergeCell ref="X121:Y124"/>
    <mergeCell ref="K179:L182"/>
    <mergeCell ref="X179:Y182"/>
    <mergeCell ref="X237:Y240"/>
    <mergeCell ref="K237:L240"/>
    <mergeCell ref="O32:Q32"/>
    <mergeCell ref="O34:Q34"/>
    <mergeCell ref="O36:Q36"/>
    <mergeCell ref="O2:O5"/>
    <mergeCell ref="O18:Q18"/>
    <mergeCell ref="O20:Q20"/>
    <mergeCell ref="O22:Q22"/>
    <mergeCell ref="O24:Q24"/>
    <mergeCell ref="O26:Q26"/>
    <mergeCell ref="O28:Q28"/>
    <mergeCell ref="O30:Q30"/>
    <mergeCell ref="V40:Z41"/>
    <mergeCell ref="I40:M41"/>
    <mergeCell ref="R54:T56"/>
    <mergeCell ref="R57:T59"/>
    <mergeCell ref="B1484:D1484"/>
    <mergeCell ref="O1484:Q1484"/>
    <mergeCell ref="B1486:D1486"/>
    <mergeCell ref="O1486:Q1486"/>
    <mergeCell ref="B1488:D1488"/>
    <mergeCell ref="O1488:Q1488"/>
    <mergeCell ref="B1478:D1478"/>
    <mergeCell ref="O1478:Q1478"/>
    <mergeCell ref="B1480:D1480"/>
    <mergeCell ref="O1480:Q1480"/>
    <mergeCell ref="B1482:D1482"/>
    <mergeCell ref="O1482:Q1482"/>
    <mergeCell ref="B1472:D1472"/>
    <mergeCell ref="O1472:Q1472"/>
    <mergeCell ref="B1474:D1474"/>
    <mergeCell ref="O1474:Q1474"/>
    <mergeCell ref="B1476:D1476"/>
    <mergeCell ref="O1476:Q1476"/>
    <mergeCell ref="B1430:D1430"/>
    <mergeCell ref="O1430:Q1430"/>
    <mergeCell ref="B1454:B1457"/>
    <mergeCell ref="O1454:O1457"/>
    <mergeCell ref="B1470:D1470"/>
    <mergeCell ref="O1470:Q1470"/>
    <mergeCell ref="K1454:L1457"/>
    <mergeCell ref="B1424:D1424"/>
    <mergeCell ref="O1424:Q1424"/>
    <mergeCell ref="B1426:D1426"/>
    <mergeCell ref="O1426:Q1426"/>
    <mergeCell ref="B1428:D1428"/>
    <mergeCell ref="O1428:Q1428"/>
    <mergeCell ref="B1418:D1418"/>
    <mergeCell ref="O1418:Q1418"/>
    <mergeCell ref="B1420:D1420"/>
    <mergeCell ref="O1420:Q1420"/>
    <mergeCell ref="B1422:D1422"/>
    <mergeCell ref="O1422:Q1422"/>
    <mergeCell ref="B1412:D1412"/>
    <mergeCell ref="O1412:Q1412"/>
    <mergeCell ref="B1414:D1414"/>
    <mergeCell ref="O1414:Q1414"/>
    <mergeCell ref="B1416:D1416"/>
    <mergeCell ref="O1416:Q1416"/>
    <mergeCell ref="B1370:D1370"/>
    <mergeCell ref="O1370:Q1370"/>
    <mergeCell ref="B1372:D1372"/>
    <mergeCell ref="O1372:Q1372"/>
    <mergeCell ref="B1396:B1399"/>
    <mergeCell ref="O1396:O1399"/>
    <mergeCell ref="B1364:D1364"/>
    <mergeCell ref="O1364:Q1364"/>
    <mergeCell ref="B1366:D1366"/>
    <mergeCell ref="O1366:Q1366"/>
    <mergeCell ref="B1368:D1368"/>
    <mergeCell ref="O1368:Q1368"/>
    <mergeCell ref="B1358:D1358"/>
    <mergeCell ref="O1358:Q1358"/>
    <mergeCell ref="B1360:D1360"/>
    <mergeCell ref="O1360:Q1360"/>
    <mergeCell ref="B1362:D1362"/>
    <mergeCell ref="O1362:Q1362"/>
    <mergeCell ref="B1338:B1341"/>
    <mergeCell ref="O1338:O1341"/>
    <mergeCell ref="B1354:D1354"/>
    <mergeCell ref="O1354:Q1354"/>
    <mergeCell ref="B1356:D1356"/>
    <mergeCell ref="O1356:Q1356"/>
    <mergeCell ref="B1310:D1310"/>
    <mergeCell ref="O1310:Q1310"/>
    <mergeCell ref="B1312:D1312"/>
    <mergeCell ref="O1312:Q1312"/>
    <mergeCell ref="B1314:D1314"/>
    <mergeCell ref="O1314:Q1314"/>
    <mergeCell ref="B1304:D1304"/>
    <mergeCell ref="O1304:Q1304"/>
    <mergeCell ref="B1306:D1306"/>
    <mergeCell ref="O1306:Q1306"/>
    <mergeCell ref="B1308:D1308"/>
    <mergeCell ref="O1308:Q1308"/>
    <mergeCell ref="B1298:D1298"/>
    <mergeCell ref="O1298:Q1298"/>
    <mergeCell ref="B1300:D1300"/>
    <mergeCell ref="O1300:Q1300"/>
    <mergeCell ref="B1302:D1302"/>
    <mergeCell ref="O1302:Q1302"/>
    <mergeCell ref="B1256:D1256"/>
    <mergeCell ref="O1256:Q1256"/>
    <mergeCell ref="B1280:B1283"/>
    <mergeCell ref="O1280:O1283"/>
    <mergeCell ref="B1296:D1296"/>
    <mergeCell ref="O1296:Q1296"/>
    <mergeCell ref="B1250:D1250"/>
    <mergeCell ref="O1250:Q1250"/>
    <mergeCell ref="B1252:D1252"/>
    <mergeCell ref="O1252:Q1252"/>
    <mergeCell ref="B1254:D1254"/>
    <mergeCell ref="O1254:Q1254"/>
    <mergeCell ref="B1244:D1244"/>
    <mergeCell ref="O1244:Q1244"/>
    <mergeCell ref="B1246:D1246"/>
    <mergeCell ref="O1246:Q1246"/>
    <mergeCell ref="B1248:D1248"/>
    <mergeCell ref="O1248:Q1248"/>
    <mergeCell ref="B1238:D1238"/>
    <mergeCell ref="O1238:Q1238"/>
    <mergeCell ref="B1240:D1240"/>
    <mergeCell ref="O1240:Q1240"/>
    <mergeCell ref="B1242:D1242"/>
    <mergeCell ref="O1242:Q1242"/>
    <mergeCell ref="B1196:D1196"/>
    <mergeCell ref="O1196:Q1196"/>
    <mergeCell ref="B1198:D1198"/>
    <mergeCell ref="O1198:Q1198"/>
    <mergeCell ref="B1222:B1225"/>
    <mergeCell ref="O1222:O1225"/>
    <mergeCell ref="B1190:D1190"/>
    <mergeCell ref="O1190:Q1190"/>
    <mergeCell ref="B1192:D1192"/>
    <mergeCell ref="O1192:Q1192"/>
    <mergeCell ref="B1194:D1194"/>
    <mergeCell ref="O1194:Q1194"/>
    <mergeCell ref="K1222:L1225"/>
    <mergeCell ref="B1184:D1184"/>
    <mergeCell ref="O1184:Q1184"/>
    <mergeCell ref="B1186:D1186"/>
    <mergeCell ref="O1186:Q1186"/>
    <mergeCell ref="B1188:D1188"/>
    <mergeCell ref="O1188:Q1188"/>
    <mergeCell ref="B1164:B1167"/>
    <mergeCell ref="O1164:O1167"/>
    <mergeCell ref="B1180:D1180"/>
    <mergeCell ref="O1180:Q1180"/>
    <mergeCell ref="B1182:D1182"/>
    <mergeCell ref="O1182:Q1182"/>
    <mergeCell ref="K1164:L1167"/>
    <mergeCell ref="B1136:D1136"/>
    <mergeCell ref="O1136:Q1136"/>
    <mergeCell ref="B1138:D1138"/>
    <mergeCell ref="O1138:Q1138"/>
    <mergeCell ref="B1140:D1140"/>
    <mergeCell ref="O1140:Q1140"/>
    <mergeCell ref="B1130:D1130"/>
    <mergeCell ref="O1130:Q1130"/>
    <mergeCell ref="B1132:D1132"/>
    <mergeCell ref="O1132:Q1132"/>
    <mergeCell ref="B1134:D1134"/>
    <mergeCell ref="O1134:Q1134"/>
    <mergeCell ref="B1124:D1124"/>
    <mergeCell ref="O1124:Q1124"/>
    <mergeCell ref="B1126:D1126"/>
    <mergeCell ref="O1126:Q1126"/>
    <mergeCell ref="B1128:D1128"/>
    <mergeCell ref="O1128:Q1128"/>
    <mergeCell ref="B1082:D1082"/>
    <mergeCell ref="O1082:Q1082"/>
    <mergeCell ref="B1106:B1109"/>
    <mergeCell ref="O1106:O1109"/>
    <mergeCell ref="B1122:D1122"/>
    <mergeCell ref="O1122:Q1122"/>
    <mergeCell ref="B1076:D1076"/>
    <mergeCell ref="O1076:Q1076"/>
    <mergeCell ref="B1078:D1078"/>
    <mergeCell ref="O1078:Q1078"/>
    <mergeCell ref="B1080:D1080"/>
    <mergeCell ref="O1080:Q1080"/>
    <mergeCell ref="B1070:D1070"/>
    <mergeCell ref="O1070:Q1070"/>
    <mergeCell ref="B1072:D1072"/>
    <mergeCell ref="O1072:Q1072"/>
    <mergeCell ref="B1074:D1074"/>
    <mergeCell ref="O1074:Q1074"/>
    <mergeCell ref="B1064:D1064"/>
    <mergeCell ref="O1064:Q1064"/>
    <mergeCell ref="B1066:D1066"/>
    <mergeCell ref="O1066:Q1066"/>
    <mergeCell ref="B1068:D1068"/>
    <mergeCell ref="O1068:Q1068"/>
    <mergeCell ref="B1022:D1022"/>
    <mergeCell ref="O1022:Q1022"/>
    <mergeCell ref="B1024:D1024"/>
    <mergeCell ref="O1024:Q1024"/>
    <mergeCell ref="B1048:B1051"/>
    <mergeCell ref="O1048:O1051"/>
    <mergeCell ref="B1016:D1016"/>
    <mergeCell ref="O1016:Q1016"/>
    <mergeCell ref="B1018:D1018"/>
    <mergeCell ref="O1018:Q1018"/>
    <mergeCell ref="B1020:D1020"/>
    <mergeCell ref="O1020:Q1020"/>
    <mergeCell ref="B1010:D1010"/>
    <mergeCell ref="O1010:Q1010"/>
    <mergeCell ref="B1012:D1012"/>
    <mergeCell ref="O1012:Q1012"/>
    <mergeCell ref="B1014:D1014"/>
    <mergeCell ref="O1014:Q1014"/>
    <mergeCell ref="B990:B993"/>
    <mergeCell ref="O990:O993"/>
    <mergeCell ref="B1006:D1006"/>
    <mergeCell ref="O1006:Q1006"/>
    <mergeCell ref="B1008:D1008"/>
    <mergeCell ref="O1008:Q1008"/>
    <mergeCell ref="B962:D962"/>
    <mergeCell ref="O962:Q962"/>
    <mergeCell ref="B964:D964"/>
    <mergeCell ref="O964:Q964"/>
    <mergeCell ref="B966:D966"/>
    <mergeCell ref="O966:Q966"/>
    <mergeCell ref="B956:D956"/>
    <mergeCell ref="O956:Q956"/>
    <mergeCell ref="B958:D958"/>
    <mergeCell ref="O958:Q958"/>
    <mergeCell ref="B960:D960"/>
    <mergeCell ref="O960:Q960"/>
    <mergeCell ref="B950:D950"/>
    <mergeCell ref="O950:Q950"/>
    <mergeCell ref="B952:D952"/>
    <mergeCell ref="O952:Q952"/>
    <mergeCell ref="B954:D954"/>
    <mergeCell ref="O954:Q954"/>
    <mergeCell ref="B908:D908"/>
    <mergeCell ref="O908:Q908"/>
    <mergeCell ref="B932:B935"/>
    <mergeCell ref="O932:O935"/>
    <mergeCell ref="B948:D948"/>
    <mergeCell ref="O948:Q948"/>
    <mergeCell ref="B902:D902"/>
    <mergeCell ref="O902:Q902"/>
    <mergeCell ref="B904:D904"/>
    <mergeCell ref="O904:Q904"/>
    <mergeCell ref="B906:D906"/>
    <mergeCell ref="O906:Q906"/>
    <mergeCell ref="B896:D896"/>
    <mergeCell ref="O896:Q896"/>
    <mergeCell ref="B898:D898"/>
    <mergeCell ref="O898:Q898"/>
    <mergeCell ref="B900:D900"/>
    <mergeCell ref="O900:Q900"/>
    <mergeCell ref="B890:D890"/>
    <mergeCell ref="O890:Q890"/>
    <mergeCell ref="B892:D892"/>
    <mergeCell ref="O892:Q892"/>
    <mergeCell ref="B894:D894"/>
    <mergeCell ref="O894:Q894"/>
    <mergeCell ref="B849:D849"/>
    <mergeCell ref="O849:Q849"/>
    <mergeCell ref="B851:D851"/>
    <mergeCell ref="O851:Q851"/>
    <mergeCell ref="B874:B877"/>
    <mergeCell ref="O874:O877"/>
    <mergeCell ref="B843:D843"/>
    <mergeCell ref="O843:Q843"/>
    <mergeCell ref="B845:D845"/>
    <mergeCell ref="O845:Q845"/>
    <mergeCell ref="B847:D847"/>
    <mergeCell ref="O847:Q847"/>
    <mergeCell ref="K874:L877"/>
    <mergeCell ref="B837:D837"/>
    <mergeCell ref="O837:Q837"/>
    <mergeCell ref="B839:D839"/>
    <mergeCell ref="O839:Q839"/>
    <mergeCell ref="B841:D841"/>
    <mergeCell ref="O841:Q841"/>
    <mergeCell ref="B817:B820"/>
    <mergeCell ref="O817:O820"/>
    <mergeCell ref="B833:D833"/>
    <mergeCell ref="O833:Q833"/>
    <mergeCell ref="B835:D835"/>
    <mergeCell ref="O835:Q835"/>
    <mergeCell ref="B789:D789"/>
    <mergeCell ref="O789:Q789"/>
    <mergeCell ref="B791:D791"/>
    <mergeCell ref="O791:Q791"/>
    <mergeCell ref="B793:D793"/>
    <mergeCell ref="O793:Q793"/>
    <mergeCell ref="B783:D783"/>
    <mergeCell ref="O783:Q783"/>
    <mergeCell ref="B785:D785"/>
    <mergeCell ref="O785:Q785"/>
    <mergeCell ref="B787:D787"/>
    <mergeCell ref="O787:Q787"/>
    <mergeCell ref="B777:D777"/>
    <mergeCell ref="O777:Q777"/>
    <mergeCell ref="B779:D779"/>
    <mergeCell ref="O779:Q779"/>
    <mergeCell ref="B781:D781"/>
    <mergeCell ref="O781:Q781"/>
    <mergeCell ref="B735:D735"/>
    <mergeCell ref="O735:Q735"/>
    <mergeCell ref="B759:B762"/>
    <mergeCell ref="O759:O762"/>
    <mergeCell ref="B775:D775"/>
    <mergeCell ref="O775:Q775"/>
    <mergeCell ref="B729:D729"/>
    <mergeCell ref="O729:Q729"/>
    <mergeCell ref="B731:D731"/>
    <mergeCell ref="O731:Q731"/>
    <mergeCell ref="B733:D733"/>
    <mergeCell ref="O733:Q733"/>
    <mergeCell ref="B723:D723"/>
    <mergeCell ref="O723:Q723"/>
    <mergeCell ref="B725:D725"/>
    <mergeCell ref="O725:Q725"/>
    <mergeCell ref="B727:D727"/>
    <mergeCell ref="O727:Q727"/>
    <mergeCell ref="B717:D717"/>
    <mergeCell ref="O717:Q717"/>
    <mergeCell ref="B719:D719"/>
    <mergeCell ref="O719:Q719"/>
    <mergeCell ref="B721:D721"/>
    <mergeCell ref="O721:Q721"/>
    <mergeCell ref="B675:D675"/>
    <mergeCell ref="O675:Q675"/>
    <mergeCell ref="B677:D677"/>
    <mergeCell ref="O677:Q677"/>
    <mergeCell ref="B701:B704"/>
    <mergeCell ref="O701:O704"/>
    <mergeCell ref="B669:D669"/>
    <mergeCell ref="O669:Q669"/>
    <mergeCell ref="B671:D671"/>
    <mergeCell ref="O671:Q671"/>
    <mergeCell ref="B673:D673"/>
    <mergeCell ref="O673:Q673"/>
    <mergeCell ref="B663:D663"/>
    <mergeCell ref="O663:Q663"/>
    <mergeCell ref="B665:D665"/>
    <mergeCell ref="O665:Q665"/>
    <mergeCell ref="B667:D667"/>
    <mergeCell ref="O667:Q667"/>
    <mergeCell ref="B643:B646"/>
    <mergeCell ref="O643:O646"/>
    <mergeCell ref="B659:D659"/>
    <mergeCell ref="O659:Q659"/>
    <mergeCell ref="B661:D661"/>
    <mergeCell ref="O661:Q661"/>
    <mergeCell ref="B615:D615"/>
    <mergeCell ref="O615:Q615"/>
    <mergeCell ref="B617:D617"/>
    <mergeCell ref="O617:Q617"/>
    <mergeCell ref="B619:D619"/>
    <mergeCell ref="O619:Q619"/>
    <mergeCell ref="B609:D609"/>
    <mergeCell ref="O609:Q609"/>
    <mergeCell ref="B611:D611"/>
    <mergeCell ref="O611:Q611"/>
    <mergeCell ref="B613:D613"/>
    <mergeCell ref="O613:Q613"/>
    <mergeCell ref="B603:D603"/>
    <mergeCell ref="O603:Q603"/>
    <mergeCell ref="B605:D605"/>
    <mergeCell ref="O605:Q605"/>
    <mergeCell ref="B607:D607"/>
    <mergeCell ref="O607:Q607"/>
    <mergeCell ref="B561:D561"/>
    <mergeCell ref="O561:Q561"/>
    <mergeCell ref="B585:B588"/>
    <mergeCell ref="O585:O588"/>
    <mergeCell ref="B601:D601"/>
    <mergeCell ref="O601:Q601"/>
    <mergeCell ref="B555:D555"/>
    <mergeCell ref="O555:Q555"/>
    <mergeCell ref="B557:D557"/>
    <mergeCell ref="O557:Q557"/>
    <mergeCell ref="B559:D559"/>
    <mergeCell ref="O559:Q559"/>
    <mergeCell ref="K585:L588"/>
    <mergeCell ref="B549:D549"/>
    <mergeCell ref="O549:Q549"/>
    <mergeCell ref="B551:D551"/>
    <mergeCell ref="O551:Q551"/>
    <mergeCell ref="B553:D553"/>
    <mergeCell ref="O553:Q553"/>
    <mergeCell ref="B543:D543"/>
    <mergeCell ref="O543:Q543"/>
    <mergeCell ref="B545:D545"/>
    <mergeCell ref="O545:Q545"/>
    <mergeCell ref="B547:D547"/>
    <mergeCell ref="O547:Q547"/>
    <mergeCell ref="B501:D501"/>
    <mergeCell ref="O501:Q501"/>
    <mergeCell ref="B503:D503"/>
    <mergeCell ref="O503:Q503"/>
    <mergeCell ref="B527:B530"/>
    <mergeCell ref="O527:O530"/>
    <mergeCell ref="B495:D495"/>
    <mergeCell ref="O495:Q495"/>
    <mergeCell ref="B497:D497"/>
    <mergeCell ref="O497:Q497"/>
    <mergeCell ref="B499:D499"/>
    <mergeCell ref="O499:Q499"/>
    <mergeCell ref="B489:D489"/>
    <mergeCell ref="O489:Q489"/>
    <mergeCell ref="B491:D491"/>
    <mergeCell ref="O491:Q491"/>
    <mergeCell ref="B493:D493"/>
    <mergeCell ref="O493:Q493"/>
    <mergeCell ref="B469:B472"/>
    <mergeCell ref="O469:O472"/>
    <mergeCell ref="B485:D485"/>
    <mergeCell ref="O485:Q485"/>
    <mergeCell ref="B487:D487"/>
    <mergeCell ref="O487:Q487"/>
    <mergeCell ref="B441:D441"/>
    <mergeCell ref="O441:Q441"/>
    <mergeCell ref="B443:D443"/>
    <mergeCell ref="O443:Q443"/>
    <mergeCell ref="B445:D445"/>
    <mergeCell ref="O445:Q445"/>
    <mergeCell ref="B435:D435"/>
    <mergeCell ref="O435:Q435"/>
    <mergeCell ref="B437:D437"/>
    <mergeCell ref="O437:Q437"/>
    <mergeCell ref="B439:D439"/>
    <mergeCell ref="O439:Q439"/>
    <mergeCell ref="B429:D429"/>
    <mergeCell ref="O429:Q429"/>
    <mergeCell ref="B431:D431"/>
    <mergeCell ref="O431:Q431"/>
    <mergeCell ref="B433:D433"/>
    <mergeCell ref="O433:Q433"/>
    <mergeCell ref="B387:D387"/>
    <mergeCell ref="O387:Q387"/>
    <mergeCell ref="B411:B414"/>
    <mergeCell ref="O411:O414"/>
    <mergeCell ref="B427:D427"/>
    <mergeCell ref="O427:Q427"/>
    <mergeCell ref="E405:G407"/>
    <mergeCell ref="B381:D381"/>
    <mergeCell ref="O381:Q381"/>
    <mergeCell ref="B383:D383"/>
    <mergeCell ref="O383:Q383"/>
    <mergeCell ref="B385:D385"/>
    <mergeCell ref="O385:Q385"/>
    <mergeCell ref="B375:D375"/>
    <mergeCell ref="O375:Q375"/>
    <mergeCell ref="B377:D377"/>
    <mergeCell ref="O377:Q377"/>
    <mergeCell ref="B379:D379"/>
    <mergeCell ref="O379:Q379"/>
    <mergeCell ref="B369:D369"/>
    <mergeCell ref="O369:Q369"/>
    <mergeCell ref="B371:D371"/>
    <mergeCell ref="O371:Q371"/>
    <mergeCell ref="B373:D373"/>
    <mergeCell ref="O373:Q373"/>
    <mergeCell ref="B327:D327"/>
    <mergeCell ref="O327:Q327"/>
    <mergeCell ref="B329:D329"/>
    <mergeCell ref="O329:Q329"/>
    <mergeCell ref="B353:B356"/>
    <mergeCell ref="O353:O356"/>
    <mergeCell ref="E347:G349"/>
    <mergeCell ref="B321:D321"/>
    <mergeCell ref="O321:Q321"/>
    <mergeCell ref="B323:D323"/>
    <mergeCell ref="O323:Q323"/>
    <mergeCell ref="B325:D325"/>
    <mergeCell ref="O325:Q325"/>
    <mergeCell ref="B315:D315"/>
    <mergeCell ref="O315:Q315"/>
    <mergeCell ref="B317:D317"/>
    <mergeCell ref="O317:Q317"/>
    <mergeCell ref="B319:D319"/>
    <mergeCell ref="O319:Q319"/>
    <mergeCell ref="B295:B298"/>
    <mergeCell ref="O295:O298"/>
    <mergeCell ref="B311:D311"/>
    <mergeCell ref="O311:Q311"/>
    <mergeCell ref="B313:D313"/>
    <mergeCell ref="O313:Q313"/>
    <mergeCell ref="B267:D267"/>
    <mergeCell ref="O267:Q267"/>
    <mergeCell ref="B269:D269"/>
    <mergeCell ref="O269:Q269"/>
    <mergeCell ref="B271:D271"/>
    <mergeCell ref="O271:Q271"/>
    <mergeCell ref="K295:L298"/>
    <mergeCell ref="E289:G291"/>
    <mergeCell ref="B261:D261"/>
    <mergeCell ref="O261:Q261"/>
    <mergeCell ref="B263:D263"/>
    <mergeCell ref="O263:Q263"/>
    <mergeCell ref="B265:D265"/>
    <mergeCell ref="O265:Q265"/>
    <mergeCell ref="B255:D255"/>
    <mergeCell ref="O255:Q255"/>
    <mergeCell ref="B257:D257"/>
    <mergeCell ref="O257:Q257"/>
    <mergeCell ref="B259:D259"/>
    <mergeCell ref="O259:Q259"/>
    <mergeCell ref="B213:D213"/>
    <mergeCell ref="O213:Q213"/>
    <mergeCell ref="B237:B240"/>
    <mergeCell ref="O237:O240"/>
    <mergeCell ref="B253:D253"/>
    <mergeCell ref="O253:Q253"/>
    <mergeCell ref="B207:D207"/>
    <mergeCell ref="O207:Q207"/>
    <mergeCell ref="B209:D209"/>
    <mergeCell ref="O209:Q209"/>
    <mergeCell ref="B211:D211"/>
    <mergeCell ref="O211:Q211"/>
    <mergeCell ref="B201:D201"/>
    <mergeCell ref="O201:Q201"/>
    <mergeCell ref="B203:D203"/>
    <mergeCell ref="O203:Q203"/>
    <mergeCell ref="B205:D205"/>
    <mergeCell ref="O205:Q205"/>
    <mergeCell ref="B195:D195"/>
    <mergeCell ref="O195:Q195"/>
    <mergeCell ref="B197:D197"/>
    <mergeCell ref="O197:Q197"/>
    <mergeCell ref="B199:D199"/>
    <mergeCell ref="O199:Q199"/>
    <mergeCell ref="B153:D153"/>
    <mergeCell ref="O153:Q153"/>
    <mergeCell ref="B155:D155"/>
    <mergeCell ref="O155:Q155"/>
    <mergeCell ref="B179:B182"/>
    <mergeCell ref="O179:O182"/>
    <mergeCell ref="B147:D147"/>
    <mergeCell ref="O147:Q147"/>
    <mergeCell ref="B149:D149"/>
    <mergeCell ref="O149:Q149"/>
    <mergeCell ref="B151:D151"/>
    <mergeCell ref="O151:Q151"/>
    <mergeCell ref="B141:D141"/>
    <mergeCell ref="O141:Q141"/>
    <mergeCell ref="B143:D143"/>
    <mergeCell ref="O143:Q143"/>
    <mergeCell ref="B145:D145"/>
    <mergeCell ref="O145:Q145"/>
    <mergeCell ref="B121:B124"/>
    <mergeCell ref="O121:O124"/>
    <mergeCell ref="B137:D137"/>
    <mergeCell ref="O137:Q137"/>
    <mergeCell ref="B139:D139"/>
    <mergeCell ref="O139:Q139"/>
    <mergeCell ref="B93:D93"/>
    <mergeCell ref="O93:Q93"/>
    <mergeCell ref="B89:D89"/>
    <mergeCell ref="B95:D95"/>
    <mergeCell ref="B36:D36"/>
    <mergeCell ref="B2:B5"/>
    <mergeCell ref="B18:D18"/>
    <mergeCell ref="B20:D20"/>
    <mergeCell ref="B22:D22"/>
    <mergeCell ref="B24:D24"/>
    <mergeCell ref="B26:D26"/>
    <mergeCell ref="B28:D28"/>
    <mergeCell ref="B30:D30"/>
    <mergeCell ref="B32:D32"/>
    <mergeCell ref="B34:D34"/>
    <mergeCell ref="K2:L5"/>
    <mergeCell ref="E57:G59"/>
    <mergeCell ref="E54:G56"/>
    <mergeCell ref="R115:T117"/>
    <mergeCell ref="E115:G117"/>
    <mergeCell ref="R173:T175"/>
    <mergeCell ref="E173:G175"/>
    <mergeCell ref="R231:T233"/>
    <mergeCell ref="E231:G233"/>
    <mergeCell ref="B63:B66"/>
    <mergeCell ref="O63:O66"/>
    <mergeCell ref="B79:D79"/>
    <mergeCell ref="O79:Q79"/>
    <mergeCell ref="B81:D81"/>
    <mergeCell ref="O81:Q81"/>
    <mergeCell ref="O83:Q83"/>
    <mergeCell ref="B85:D85"/>
    <mergeCell ref="O85:Q85"/>
    <mergeCell ref="B87:D87"/>
    <mergeCell ref="O87:Q87"/>
    <mergeCell ref="B83:D83"/>
    <mergeCell ref="O95:Q95"/>
    <mergeCell ref="B97:D97"/>
    <mergeCell ref="O97:Q97"/>
    <mergeCell ref="O89:Q89"/>
    <mergeCell ref="B91:D91"/>
    <mergeCell ref="O91:Q91"/>
    <mergeCell ref="E463:G465"/>
    <mergeCell ref="R463:T465"/>
    <mergeCell ref="R521:T523"/>
    <mergeCell ref="E521:G523"/>
    <mergeCell ref="R579:T581"/>
    <mergeCell ref="E579:G581"/>
    <mergeCell ref="R637:T639"/>
    <mergeCell ref="E637:G639"/>
    <mergeCell ref="R695:T697"/>
    <mergeCell ref="E695:G697"/>
    <mergeCell ref="R753:T755"/>
    <mergeCell ref="E753:G755"/>
    <mergeCell ref="R811:T813"/>
    <mergeCell ref="E811:G813"/>
    <mergeCell ref="R868:T870"/>
    <mergeCell ref="E868:G870"/>
    <mergeCell ref="R926:T928"/>
    <mergeCell ref="E926:G928"/>
    <mergeCell ref="E984:G986"/>
    <mergeCell ref="R984:T986"/>
    <mergeCell ref="R1332:T1334"/>
    <mergeCell ref="E1332:G1334"/>
    <mergeCell ref="R1390:T1392"/>
    <mergeCell ref="E1390:G1392"/>
    <mergeCell ref="E1448:G1450"/>
    <mergeCell ref="R1448:T1450"/>
    <mergeCell ref="R1506:T1508"/>
    <mergeCell ref="E1506:G1508"/>
    <mergeCell ref="R1042:T1044"/>
    <mergeCell ref="E1042:G1044"/>
    <mergeCell ref="R1100:T1102"/>
    <mergeCell ref="E1100:G1102"/>
    <mergeCell ref="R1158:T1160"/>
    <mergeCell ref="E1158:G1160"/>
    <mergeCell ref="R1216:T1218"/>
    <mergeCell ref="E1216:G1218"/>
    <mergeCell ref="R1274:T1276"/>
    <mergeCell ref="E1274:G1276"/>
  </mergeCells>
  <pageMargins left="0.67500000000000004" right="0.25" top="0.75" bottom="0.75" header="0.3" footer="0.3"/>
  <pageSetup scale="69" pageOrder="overThenDown" orientation="portrait" cellComments="atEnd" verticalDpi="300" r:id="rId1"/>
  <rowBreaks count="25" manualBreakCount="25">
    <brk id="61" max="25" man="1"/>
    <brk id="119" max="25" man="1"/>
    <brk id="177" max="25" man="1"/>
    <brk id="235" max="25" man="1"/>
    <brk id="293" max="25" man="1"/>
    <brk id="351" max="25" man="1"/>
    <brk id="409" max="25" man="1"/>
    <brk id="467" max="25" man="1"/>
    <brk id="525" max="25" man="1"/>
    <brk id="583" max="25" man="1"/>
    <brk id="641" max="25" man="1"/>
    <brk id="699" max="25" man="1"/>
    <brk id="757" max="25" man="1"/>
    <brk id="815" max="25" man="1"/>
    <brk id="872" max="25" man="1"/>
    <brk id="930" max="25" man="1"/>
    <brk id="988" max="25" man="1"/>
    <brk id="1046" max="25" man="1"/>
    <brk id="1104" max="25" man="1"/>
    <brk id="1162" max="25" man="1"/>
    <brk id="1220" max="25" man="1"/>
    <brk id="1278" max="25" man="1"/>
    <brk id="1336" max="25" man="1"/>
    <brk id="1394" max="25" man="1"/>
    <brk id="1452" max="25" man="1"/>
  </rowBreaks>
  <colBreaks count="1" manualBreakCount="1">
    <brk id="13" max="145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1</vt:i4>
      </vt:variant>
    </vt:vector>
  </HeadingPairs>
  <TitlesOfParts>
    <vt:vector size="16" baseType="lpstr">
      <vt:lpstr>SETTINGS</vt:lpstr>
      <vt:lpstr>TEACHER’S REMARKS</vt:lpstr>
      <vt:lpstr>ENGLISH</vt:lpstr>
      <vt:lpstr>MATHS</vt:lpstr>
      <vt:lpstr>SCIENCE</vt:lpstr>
      <vt:lpstr>R M E</vt:lpstr>
      <vt:lpstr>CREATIVE ARTS</vt:lpstr>
      <vt:lpstr>COMPUTING</vt:lpstr>
      <vt:lpstr>GHANAIAN LANGUAGE</vt:lpstr>
      <vt:lpstr>GH HISTORY</vt:lpstr>
      <vt:lpstr>FRENCH</vt:lpstr>
      <vt:lpstr>OUR WORLD OUR PEOPLE</vt:lpstr>
      <vt:lpstr>OVERALL SCORE</vt:lpstr>
      <vt:lpstr>SUMMARY</vt:lpstr>
      <vt:lpstr>REPORT</vt:lpstr>
      <vt:lpstr>REPORT!Print_Area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DELIGHT INT SCH</dc:title>
  <dc:creator>Abraham Sowah</dc:creator>
  <cp:keywords>0244113286</cp:keywords>
  <cp:lastModifiedBy>Thelma Mills</cp:lastModifiedBy>
  <cp:lastPrinted>2025-04-20T13:03:49Z</cp:lastPrinted>
  <dcterms:created xsi:type="dcterms:W3CDTF">2015-06-05T18:17:20Z</dcterms:created>
  <dcterms:modified xsi:type="dcterms:W3CDTF">2026-01-29T20:21:46Z</dcterms:modified>
</cp:coreProperties>
</file>